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390" windowHeight="9315" activeTab="0"/>
  </bookViews>
  <sheets>
    <sheet name="Zápis 4x120 chránený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<sst xmlns="http://schemas.openxmlformats.org/spreadsheetml/2006/main" count="67" uniqueCount="48">
  <si>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Zápis o stretnutí</t>
  </si>
  <si>
    <t>Kolkáreň</t>
  </si>
  <si>
    <t>Dátum</t>
  </si>
  <si>
    <t>Domáce družstvo</t>
  </si>
  <si>
    <t>Hosťujúce družstvo</t>
  </si>
  <si>
    <t>Priezvisko a meno hráča</t>
  </si>
  <si>
    <t>Set</t>
  </si>
  <si>
    <t>Výkon</t>
  </si>
  <si>
    <t>Ch.</t>
  </si>
  <si>
    <t>Body</t>
  </si>
  <si>
    <t>Číslo preukazu</t>
  </si>
  <si>
    <t>Spolu</t>
  </si>
  <si>
    <t>Druž</t>
  </si>
  <si>
    <t>spolu</t>
  </si>
  <si>
    <t>Celkový výkon družstva</t>
  </si>
  <si>
    <t xml:space="preserve">Bodový zisk </t>
  </si>
  <si>
    <t xml:space="preserve"> Bodový zisk</t>
  </si>
  <si>
    <t>Čas začiatku stretnutia</t>
  </si>
  <si>
    <t>Teplota na kolkárni</t>
  </si>
  <si>
    <t>Súťaž</t>
  </si>
  <si>
    <t>Čas ukončenia stretnutia</t>
  </si>
  <si>
    <t>Počet divákov</t>
  </si>
  <si>
    <t>Dátum vydania TO</t>
  </si>
  <si>
    <t xml:space="preserve">  Pripomienky k technickému stavu kolkárne :</t>
  </si>
  <si>
    <t xml:space="preserve">  Striedanie hráčov (zranenia) :</t>
  </si>
  <si>
    <t xml:space="preserve">  Napomínania hráčov za nešportové správanie alebo vylúčenie zo štartu :</t>
  </si>
  <si>
    <t xml:space="preserve">  Rôzne :</t>
  </si>
  <si>
    <t>Podpis vedúceho družstva</t>
  </si>
  <si>
    <t>Priezvisko a meno rozhodcu</t>
  </si>
  <si>
    <t>číslo preukazu</t>
  </si>
  <si>
    <t>podpis</t>
  </si>
  <si>
    <t xml:space="preserve">    3.liga NR - TT</t>
  </si>
  <si>
    <t>Nitra</t>
  </si>
  <si>
    <t>NITRA"C"</t>
  </si>
  <si>
    <t>Hyža Ján</t>
  </si>
  <si>
    <t>0407 NR</t>
  </si>
  <si>
    <t>GALANTA "C"</t>
  </si>
  <si>
    <t>Krajňák Peter</t>
  </si>
  <si>
    <t>Zvirinský Viktor</t>
  </si>
  <si>
    <t>Kohút Vojtech</t>
  </si>
  <si>
    <t>Ašváni Ján</t>
  </si>
  <si>
    <t>0101 TT</t>
  </si>
  <si>
    <t>1026 NR</t>
  </si>
  <si>
    <t>1027 NR</t>
  </si>
  <si>
    <t>0650 NR</t>
  </si>
  <si>
    <t>Kaigl Jiří</t>
  </si>
  <si>
    <t>Sedlák Ferdinand</t>
  </si>
  <si>
    <t>Nedoma Jaroslav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</si>
</sst>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_-* #,##0._S_k_-;\-* #,##0._S_k_-;_-* &quot;- &quot;_S_k_-;_-@_-"/>
    <numFmt numFmtId="174" formatCode="_-* #,##0.00\,_S_k_-;\-* #,##0.00\,_S_k_-;_-* \-??\ _S_k_-;_-@_-"/>
    <numFmt numFmtId="175" formatCode="_-* #,##0.00&quot;,Sk&quot;_-;\-* #,##0.00&quot;,Sk&quot;_-;_-* \-??&quot; Sk&quot;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24"/>
      <name val="Arial CE"/>
      <family val="2"/>
    </font>
    <font>
      <b/>
      <sz val="2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6"/>
      <name val="Arial"/>
      <family val="2"/>
    </font>
    <font>
      <i/>
      <sz val="10"/>
      <name val="Arial CE"/>
      <family val="0"/>
    </font>
    <font>
      <sz val="14"/>
      <name val="Arial"/>
      <family val="2"/>
    </font>
    <font>
      <sz val="16"/>
      <name val="Arial CE"/>
      <family val="2"/>
    </font>
    <font>
      <b/>
      <sz val="11"/>
      <name val="Arial CE"/>
      <family val="0"/>
    </font>
    <font>
      <b/>
      <i/>
      <sz val="10"/>
      <name val="Arial CE"/>
      <family val="0"/>
    </font>
    <font>
      <sz val="16"/>
      <name val="Arial"/>
      <family val="2"/>
    </font>
    <font>
      <i/>
      <sz val="12"/>
      <name val="Arial CE"/>
      <family val="0"/>
    </font>
    <font>
      <b/>
      <sz val="14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sz val="9"/>
      <name val="Arial CE"/>
      <family val="2"/>
    </font>
    <font>
      <sz val="11"/>
      <color indexed="9"/>
      <name val="Calibri"/>
      <family val="2"/>
    </font>
    <font>
      <sz val="11"/>
      <name val="Arial CE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/>
      <bottom style="medium"/>
    </border>
    <border>
      <left/>
      <right/>
      <top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medium"/>
      <right style="medium"/>
      <top style="hair"/>
      <bottom style="medium"/>
    </border>
    <border>
      <left/>
      <right/>
      <top style="medium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double"/>
      <bottom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double"/>
      <top/>
      <bottom style="hair"/>
    </border>
    <border>
      <left/>
      <right/>
      <top style="hair"/>
      <bottom style="thin"/>
    </border>
    <border>
      <left style="medium"/>
      <right/>
      <top style="hair"/>
      <bottom style="thin"/>
    </border>
    <border>
      <left style="hair"/>
      <right style="medium"/>
      <top style="hair"/>
      <bottom style="thin"/>
    </border>
    <border>
      <left style="medium"/>
      <right style="double"/>
      <top/>
      <bottom style="thin"/>
    </border>
    <border>
      <left style="double"/>
      <right style="medium"/>
      <top/>
      <bottom style="hair"/>
    </border>
    <border>
      <left style="medium"/>
      <right style="hair"/>
      <top style="hair"/>
      <bottom style="thin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double"/>
      <top/>
      <bottom style="double"/>
    </border>
    <border>
      <left style="double"/>
      <right style="medium"/>
      <top/>
      <bottom style="double"/>
    </border>
    <border>
      <left style="medium"/>
      <right style="hair"/>
      <top/>
      <bottom style="hair"/>
    </border>
    <border>
      <left style="medium"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double"/>
      <bottom style="hair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24" fillId="25" borderId="0" applyNumberFormat="0" applyBorder="0" applyAlignment="0" applyProtection="0"/>
    <xf numFmtId="0" fontId="42" fillId="26" borderId="0" applyNumberFormat="0" applyBorder="0" applyAlignment="0" applyProtection="0"/>
    <xf numFmtId="0" fontId="24" fillId="17" borderId="0" applyNumberFormat="0" applyBorder="0" applyAlignment="0" applyProtection="0"/>
    <xf numFmtId="0" fontId="42" fillId="27" borderId="0" applyNumberFormat="0" applyBorder="0" applyAlignment="0" applyProtection="0"/>
    <xf numFmtId="0" fontId="24" fillId="19" borderId="0" applyNumberFormat="0" applyBorder="0" applyAlignment="0" applyProtection="0"/>
    <xf numFmtId="0" fontId="42" fillId="28" borderId="0" applyNumberFormat="0" applyBorder="0" applyAlignment="0" applyProtection="0"/>
    <xf numFmtId="0" fontId="24" fillId="29" borderId="0" applyNumberFormat="0" applyBorder="0" applyAlignment="0" applyProtection="0"/>
    <xf numFmtId="0" fontId="42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26" fillId="7" borderId="0" applyNumberFormat="0" applyBorder="0" applyAlignment="0" applyProtection="0"/>
    <xf numFmtId="0" fontId="44" fillId="35" borderId="1" applyNumberFormat="0" applyAlignment="0" applyProtection="0"/>
    <xf numFmtId="0" fontId="27" fillId="3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28" fillId="0" borderId="4" applyNumberFormat="0" applyFill="0" applyAlignment="0" applyProtection="0"/>
    <xf numFmtId="0" fontId="46" fillId="0" borderId="5" applyNumberFormat="0" applyFill="0" applyAlignment="0" applyProtection="0"/>
    <xf numFmtId="0" fontId="29" fillId="0" borderId="6" applyNumberFormat="0" applyFill="0" applyAlignment="0" applyProtection="0"/>
    <xf numFmtId="0" fontId="47" fillId="0" borderId="7" applyNumberFormat="0" applyFill="0" applyAlignment="0" applyProtection="0"/>
    <xf numFmtId="0" fontId="30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0" fontId="1" fillId="40" borderId="10" applyNumberFormat="0" applyAlignment="0" applyProtection="0"/>
    <xf numFmtId="0" fontId="49" fillId="0" borderId="11" applyNumberFormat="0" applyFill="0" applyAlignment="0" applyProtection="0"/>
    <xf numFmtId="0" fontId="32" fillId="0" borderId="12" applyNumberFormat="0" applyFill="0" applyAlignment="0" applyProtection="0"/>
    <xf numFmtId="0" fontId="50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41" borderId="15" applyNumberFormat="0" applyAlignment="0" applyProtection="0"/>
    <xf numFmtId="0" fontId="36" fillId="13" borderId="16" applyNumberFormat="0" applyAlignment="0" applyProtection="0"/>
    <xf numFmtId="0" fontId="54" fillId="42" borderId="15" applyNumberFormat="0" applyAlignment="0" applyProtection="0"/>
    <xf numFmtId="0" fontId="37" fillId="43" borderId="16" applyNumberFormat="0" applyAlignment="0" applyProtection="0"/>
    <xf numFmtId="0" fontId="55" fillId="42" borderId="17" applyNumberFormat="0" applyAlignment="0" applyProtection="0"/>
    <xf numFmtId="0" fontId="38" fillId="43" borderId="18" applyNumberFormat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40" fillId="5" borderId="0" applyNumberFormat="0" applyBorder="0" applyAlignment="0" applyProtection="0"/>
    <xf numFmtId="0" fontId="42" fillId="45" borderId="0" applyNumberFormat="0" applyBorder="0" applyAlignment="0" applyProtection="0"/>
    <xf numFmtId="0" fontId="24" fillId="46" borderId="0" applyNumberFormat="0" applyBorder="0" applyAlignment="0" applyProtection="0"/>
    <xf numFmtId="0" fontId="42" fillId="47" borderId="0" applyNumberFormat="0" applyBorder="0" applyAlignment="0" applyProtection="0"/>
    <xf numFmtId="0" fontId="24" fillId="48" borderId="0" applyNumberFormat="0" applyBorder="0" applyAlignment="0" applyProtection="0"/>
    <xf numFmtId="0" fontId="42" fillId="49" borderId="0" applyNumberFormat="0" applyBorder="0" applyAlignment="0" applyProtection="0"/>
    <xf numFmtId="0" fontId="24" fillId="50" borderId="0" applyNumberFormat="0" applyBorder="0" applyAlignment="0" applyProtection="0"/>
    <xf numFmtId="0" fontId="42" fillId="51" borderId="0" applyNumberFormat="0" applyBorder="0" applyAlignment="0" applyProtection="0"/>
    <xf numFmtId="0" fontId="24" fillId="29" borderId="0" applyNumberFormat="0" applyBorder="0" applyAlignment="0" applyProtection="0"/>
    <xf numFmtId="0" fontId="42" fillId="52" borderId="0" applyNumberFormat="0" applyBorder="0" applyAlignment="0" applyProtection="0"/>
    <xf numFmtId="0" fontId="24" fillId="31" borderId="0" applyNumberFormat="0" applyBorder="0" applyAlignment="0" applyProtection="0"/>
    <xf numFmtId="0" fontId="42" fillId="53" borderId="0" applyNumberFormat="0" applyBorder="0" applyAlignment="0" applyProtection="0"/>
    <xf numFmtId="0" fontId="24" fillId="5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71" applyFont="1" applyAlignment="1" applyProtection="1">
      <alignment/>
      <protection/>
    </xf>
    <xf numFmtId="0" fontId="4" fillId="0" borderId="0" xfId="71" applyFont="1" applyAlignment="1" applyProtection="1">
      <alignment horizontal="right"/>
      <protection/>
    </xf>
    <xf numFmtId="0" fontId="3" fillId="0" borderId="0" xfId="71" applyFont="1" applyAlignment="1" applyProtection="1">
      <alignment horizontal="center"/>
      <protection/>
    </xf>
    <xf numFmtId="0" fontId="5" fillId="0" borderId="0" xfId="71" applyFont="1" applyBorder="1" applyAlignment="1" applyProtection="1">
      <alignment horizontal="right"/>
      <protection/>
    </xf>
    <xf numFmtId="0" fontId="3" fillId="0" borderId="0" xfId="71" applyFont="1" applyBorder="1" applyAlignment="1" applyProtection="1">
      <alignment horizontal="center"/>
      <protection/>
    </xf>
    <xf numFmtId="14" fontId="3" fillId="0" borderId="19" xfId="71" applyNumberFormat="1" applyFont="1" applyBorder="1" applyAlignment="1" applyProtection="1">
      <alignment shrinkToFit="1"/>
      <protection locked="0"/>
    </xf>
    <xf numFmtId="0" fontId="3" fillId="0" borderId="0" xfId="71" applyFont="1" applyAlignment="1">
      <alignment/>
      <protection/>
    </xf>
    <xf numFmtId="0" fontId="7" fillId="0" borderId="0" xfId="71" applyFont="1" applyAlignment="1" applyProtection="1">
      <alignment vertical="center"/>
      <protection/>
    </xf>
    <xf numFmtId="0" fontId="8" fillId="0" borderId="0" xfId="71" applyFont="1" applyAlignment="1" applyProtection="1">
      <alignment horizontal="left" vertical="center"/>
      <protection/>
    </xf>
    <xf numFmtId="0" fontId="7" fillId="0" borderId="0" xfId="71" applyFont="1" applyAlignment="1" applyProtection="1">
      <alignment horizontal="center" vertical="center"/>
      <protection/>
    </xf>
    <xf numFmtId="0" fontId="9" fillId="0" borderId="0" xfId="71" applyFont="1" applyAlignment="1" applyProtection="1">
      <alignment horizontal="left" vertical="center"/>
      <protection/>
    </xf>
    <xf numFmtId="0" fontId="7" fillId="0" borderId="0" xfId="71" applyFont="1" applyAlignment="1">
      <alignment vertical="center"/>
      <protection/>
    </xf>
    <xf numFmtId="0" fontId="2" fillId="0" borderId="20" xfId="71" applyFont="1" applyFill="1" applyBorder="1" applyProtection="1">
      <alignment/>
      <protection/>
    </xf>
    <xf numFmtId="0" fontId="2" fillId="0" borderId="0" xfId="71" applyFont="1" applyAlignment="1" applyProtection="1">
      <alignment horizontal="center"/>
      <protection/>
    </xf>
    <xf numFmtId="0" fontId="2" fillId="0" borderId="21" xfId="71" applyFont="1" applyFill="1" applyBorder="1" applyAlignment="1" applyProtection="1">
      <alignment horizontal="right"/>
      <protection/>
    </xf>
    <xf numFmtId="0" fontId="2" fillId="0" borderId="0" xfId="71" applyFont="1">
      <alignment/>
      <protection/>
    </xf>
    <xf numFmtId="0" fontId="2" fillId="0" borderId="22" xfId="71" applyFont="1" applyFill="1" applyBorder="1" applyProtection="1">
      <alignment/>
      <protection/>
    </xf>
    <xf numFmtId="0" fontId="2" fillId="0" borderId="23" xfId="71" applyFont="1" applyFill="1" applyBorder="1" applyProtection="1">
      <alignment/>
      <protection/>
    </xf>
    <xf numFmtId="0" fontId="5" fillId="0" borderId="0" xfId="71" applyFont="1" applyProtection="1">
      <alignment/>
      <protection/>
    </xf>
    <xf numFmtId="0" fontId="5" fillId="0" borderId="0" xfId="71" applyFont="1" applyAlignment="1" applyProtection="1">
      <alignment horizontal="center"/>
      <protection/>
    </xf>
    <xf numFmtId="0" fontId="5" fillId="0" borderId="0" xfId="71" applyFont="1">
      <alignment/>
      <protection/>
    </xf>
    <xf numFmtId="0" fontId="2" fillId="0" borderId="24" xfId="71" applyFont="1" applyBorder="1" applyProtection="1">
      <alignment/>
      <protection/>
    </xf>
    <xf numFmtId="0" fontId="2" fillId="0" borderId="25" xfId="71" applyFont="1" applyBorder="1" applyAlignment="1" applyProtection="1">
      <alignment horizontal="center"/>
      <protection/>
    </xf>
    <xf numFmtId="0" fontId="2" fillId="0" borderId="26" xfId="71" applyFont="1" applyBorder="1" applyAlignment="1" applyProtection="1">
      <alignment horizontal="center"/>
      <protection/>
    </xf>
    <xf numFmtId="0" fontId="2" fillId="0" borderId="27" xfId="71" applyFont="1" applyBorder="1" applyAlignment="1" applyProtection="1">
      <alignment horizontal="center"/>
      <protection/>
    </xf>
    <xf numFmtId="0" fontId="2" fillId="0" borderId="0" xfId="71" applyFont="1" applyFill="1" applyBorder="1" applyAlignment="1" applyProtection="1">
      <alignment horizontal="center"/>
      <protection/>
    </xf>
    <xf numFmtId="0" fontId="2" fillId="0" borderId="28" xfId="71" applyFill="1" applyBorder="1" applyAlignment="1" applyProtection="1">
      <alignment horizontal="center"/>
      <protection/>
    </xf>
    <xf numFmtId="0" fontId="2" fillId="0" borderId="29" xfId="71" applyFont="1" applyBorder="1" applyAlignment="1" applyProtection="1">
      <alignment horizontal="center"/>
      <protection/>
    </xf>
    <xf numFmtId="0" fontId="2" fillId="0" borderId="25" xfId="71" applyFont="1" applyBorder="1" applyAlignment="1" applyProtection="1">
      <alignment horizontal="right"/>
      <protection/>
    </xf>
    <xf numFmtId="0" fontId="2" fillId="0" borderId="30" xfId="71" applyFont="1" applyBorder="1" applyProtection="1">
      <alignment/>
      <protection/>
    </xf>
    <xf numFmtId="0" fontId="2" fillId="0" borderId="30" xfId="71" applyFont="1" applyBorder="1" applyAlignment="1" applyProtection="1">
      <alignment horizontal="center"/>
      <protection/>
    </xf>
    <xf numFmtId="0" fontId="2" fillId="0" borderId="31" xfId="71" applyFont="1" applyFill="1" applyBorder="1" applyAlignment="1" applyProtection="1">
      <alignment horizontal="center"/>
      <protection/>
    </xf>
    <xf numFmtId="0" fontId="2" fillId="0" borderId="32" xfId="71" applyFont="1" applyFill="1" applyBorder="1" applyAlignment="1" applyProtection="1">
      <alignment horizontal="center"/>
      <protection/>
    </xf>
    <xf numFmtId="0" fontId="2" fillId="0" borderId="33" xfId="71" applyFont="1" applyFill="1" applyBorder="1" applyAlignment="1" applyProtection="1">
      <alignment horizontal="center"/>
      <protection/>
    </xf>
    <xf numFmtId="0" fontId="2" fillId="0" borderId="34" xfId="71" applyFont="1" applyBorder="1" applyAlignment="1" applyProtection="1">
      <alignment horizontal="right"/>
      <protection/>
    </xf>
    <xf numFmtId="0" fontId="2" fillId="0" borderId="35" xfId="71" applyFont="1" applyBorder="1" applyAlignment="1" applyProtection="1">
      <alignment horizontal="center"/>
      <protection/>
    </xf>
    <xf numFmtId="0" fontId="2" fillId="0" borderId="26" xfId="71" applyFont="1" applyBorder="1" applyAlignment="1" applyProtection="1">
      <alignment horizontal="center" vertical="center"/>
      <protection locked="0"/>
    </xf>
    <xf numFmtId="0" fontId="12" fillId="0" borderId="27" xfId="71" applyFont="1" applyBorder="1" applyAlignment="1" applyProtection="1">
      <alignment horizontal="center" vertical="center"/>
      <protection locked="0"/>
    </xf>
    <xf numFmtId="0" fontId="2" fillId="0" borderId="36" xfId="71" applyNumberFormat="1" applyFont="1" applyFill="1" applyBorder="1" applyAlignment="1" applyProtection="1">
      <alignment horizontal="center" vertical="center"/>
      <protection/>
    </xf>
    <xf numFmtId="0" fontId="2" fillId="0" borderId="0" xfId="71" applyNumberFormat="1" applyFont="1" applyFill="1" applyAlignment="1" applyProtection="1">
      <alignment horizontal="center" vertical="center"/>
      <protection/>
    </xf>
    <xf numFmtId="0" fontId="2" fillId="0" borderId="37" xfId="71" applyNumberFormat="1" applyFont="1" applyFill="1" applyBorder="1" applyAlignment="1" applyProtection="1">
      <alignment horizontal="center" vertical="center"/>
      <protection/>
    </xf>
    <xf numFmtId="0" fontId="12" fillId="0" borderId="28" xfId="71" applyNumberFormat="1" applyFont="1" applyFill="1" applyBorder="1" applyAlignment="1" applyProtection="1">
      <alignment horizontal="center" vertical="center"/>
      <protection locked="0"/>
    </xf>
    <xf numFmtId="0" fontId="2" fillId="0" borderId="29" xfId="71" applyFont="1" applyBorder="1" applyAlignment="1" applyProtection="1">
      <alignment horizontal="center" vertical="center"/>
      <protection locked="0"/>
    </xf>
    <xf numFmtId="0" fontId="2" fillId="0" borderId="38" xfId="71" applyFont="1" applyBorder="1" applyAlignment="1" applyProtection="1">
      <alignment horizontal="center"/>
      <protection/>
    </xf>
    <xf numFmtId="0" fontId="2" fillId="0" borderId="39" xfId="71" applyFont="1" applyBorder="1" applyAlignment="1" applyProtection="1">
      <alignment horizontal="center" vertical="center"/>
      <protection locked="0"/>
    </xf>
    <xf numFmtId="0" fontId="12" fillId="0" borderId="40" xfId="71" applyFont="1" applyBorder="1" applyAlignment="1" applyProtection="1">
      <alignment horizontal="center" vertical="center"/>
      <protection locked="0"/>
    </xf>
    <xf numFmtId="0" fontId="2" fillId="0" borderId="41" xfId="71" applyNumberFormat="1" applyFont="1" applyFill="1" applyBorder="1" applyAlignment="1" applyProtection="1">
      <alignment horizontal="center" vertical="center"/>
      <protection/>
    </xf>
    <xf numFmtId="0" fontId="2" fillId="0" borderId="0" xfId="71" applyFont="1" applyAlignment="1" applyProtection="1">
      <alignment vertical="center"/>
      <protection/>
    </xf>
    <xf numFmtId="0" fontId="2" fillId="0" borderId="42" xfId="71" applyNumberFormat="1" applyFont="1" applyFill="1" applyBorder="1" applyAlignment="1" applyProtection="1">
      <alignment horizontal="center" vertical="center"/>
      <protection/>
    </xf>
    <xf numFmtId="0" fontId="12" fillId="0" borderId="43" xfId="71" applyNumberFormat="1" applyFont="1" applyFill="1" applyBorder="1" applyAlignment="1" applyProtection="1">
      <alignment horizontal="center" vertical="center"/>
      <protection locked="0"/>
    </xf>
    <xf numFmtId="0" fontId="2" fillId="0" borderId="44" xfId="71" applyFont="1" applyBorder="1" applyAlignment="1" applyProtection="1">
      <alignment horizontal="center" vertical="center"/>
      <protection locked="0"/>
    </xf>
    <xf numFmtId="0" fontId="2" fillId="0" borderId="45" xfId="71" applyFont="1" applyBorder="1" applyAlignment="1" applyProtection="1">
      <alignment horizontal="center"/>
      <protection/>
    </xf>
    <xf numFmtId="0" fontId="2" fillId="0" borderId="46" xfId="71" applyNumberFormat="1" applyFont="1" applyFill="1" applyBorder="1" applyAlignment="1" applyProtection="1">
      <alignment horizontal="center" vertical="center"/>
      <protection/>
    </xf>
    <xf numFmtId="0" fontId="2" fillId="0" borderId="47" xfId="71" applyFont="1" applyBorder="1" applyAlignment="1" applyProtection="1">
      <alignment horizontal="center"/>
      <protection/>
    </xf>
    <xf numFmtId="0" fontId="2" fillId="0" borderId="48" xfId="71" applyFont="1" applyBorder="1" applyAlignment="1" applyProtection="1">
      <alignment horizontal="center" vertical="center"/>
      <protection locked="0"/>
    </xf>
    <xf numFmtId="0" fontId="12" fillId="0" borderId="49" xfId="71" applyFont="1" applyBorder="1" applyAlignment="1" applyProtection="1">
      <alignment horizontal="center" vertical="center"/>
      <protection locked="0"/>
    </xf>
    <xf numFmtId="0" fontId="2" fillId="0" borderId="50" xfId="71" applyNumberFormat="1" applyFont="1" applyFill="1" applyBorder="1" applyAlignment="1" applyProtection="1">
      <alignment horizontal="center" vertical="center"/>
      <protection/>
    </xf>
    <xf numFmtId="0" fontId="2" fillId="0" borderId="51" xfId="71" applyNumberFormat="1" applyFont="1" applyFill="1" applyBorder="1" applyAlignment="1" applyProtection="1">
      <alignment horizontal="center" vertical="center"/>
      <protection/>
    </xf>
    <xf numFmtId="0" fontId="12" fillId="0" borderId="52" xfId="71" applyNumberFormat="1" applyFont="1" applyFill="1" applyBorder="1" applyAlignment="1" applyProtection="1">
      <alignment horizontal="center" vertical="center"/>
      <protection locked="0"/>
    </xf>
    <xf numFmtId="0" fontId="2" fillId="0" borderId="53" xfId="71" applyFont="1" applyBorder="1" applyAlignment="1" applyProtection="1">
      <alignment horizontal="center" vertical="center"/>
      <protection locked="0"/>
    </xf>
    <xf numFmtId="0" fontId="2" fillId="0" borderId="54" xfId="71" applyFont="1" applyBorder="1" applyAlignment="1" applyProtection="1">
      <alignment horizontal="center"/>
      <protection/>
    </xf>
    <xf numFmtId="0" fontId="2" fillId="0" borderId="30" xfId="71" applyFont="1" applyBorder="1" applyAlignment="1" applyProtection="1">
      <alignment horizontal="left" vertical="center"/>
      <protection locked="0"/>
    </xf>
    <xf numFmtId="0" fontId="2" fillId="0" borderId="55" xfId="71" applyFont="1" applyBorder="1" applyAlignment="1" applyProtection="1">
      <alignment horizontal="center"/>
      <protection/>
    </xf>
    <xf numFmtId="0" fontId="15" fillId="0" borderId="56" xfId="71" applyFont="1" applyBorder="1" applyAlignment="1" applyProtection="1">
      <alignment horizontal="center" vertical="center"/>
      <protection/>
    </xf>
    <xf numFmtId="0" fontId="16" fillId="0" borderId="23" xfId="71" applyFont="1" applyBorder="1" applyAlignment="1" applyProtection="1">
      <alignment horizontal="center" vertical="center"/>
      <protection/>
    </xf>
    <xf numFmtId="172" fontId="2" fillId="0" borderId="57" xfId="71" applyNumberFormat="1" applyFont="1" applyFill="1" applyBorder="1" applyAlignment="1" applyProtection="1">
      <alignment horizontal="center" vertical="center"/>
      <protection/>
    </xf>
    <xf numFmtId="172" fontId="2" fillId="0" borderId="58" xfId="71" applyNumberFormat="1" applyFont="1" applyFill="1" applyBorder="1" applyAlignment="1" applyProtection="1">
      <alignment horizontal="center" vertical="center"/>
      <protection/>
    </xf>
    <xf numFmtId="0" fontId="2" fillId="0" borderId="24" xfId="71" applyFont="1" applyBorder="1" applyAlignment="1" applyProtection="1">
      <alignment horizontal="center"/>
      <protection/>
    </xf>
    <xf numFmtId="0" fontId="12" fillId="0" borderId="59" xfId="71" applyNumberFormat="1" applyFont="1" applyFill="1" applyBorder="1" applyAlignment="1" applyProtection="1">
      <alignment horizontal="center" vertical="center"/>
      <protection locked="0"/>
    </xf>
    <xf numFmtId="0" fontId="2" fillId="0" borderId="60" xfId="71" applyFont="1" applyBorder="1" applyAlignment="1" applyProtection="1">
      <alignment horizontal="center"/>
      <protection/>
    </xf>
    <xf numFmtId="0" fontId="5" fillId="0" borderId="0" xfId="71" applyFont="1" applyBorder="1" applyProtection="1">
      <alignment/>
      <protection/>
    </xf>
    <xf numFmtId="0" fontId="2" fillId="0" borderId="0" xfId="71" applyFont="1" applyBorder="1" applyAlignment="1" applyProtection="1">
      <alignment horizontal="center"/>
      <protection/>
    </xf>
    <xf numFmtId="0" fontId="2" fillId="0" borderId="0" xfId="71" applyFont="1" applyBorder="1" applyAlignment="1" applyProtection="1">
      <alignment horizontal="center" vertical="center"/>
      <protection/>
    </xf>
    <xf numFmtId="0" fontId="18" fillId="0" borderId="0" xfId="71" applyFont="1" applyBorder="1" applyAlignment="1" applyProtection="1">
      <alignment horizontal="center"/>
      <protection/>
    </xf>
    <xf numFmtId="0" fontId="5" fillId="0" borderId="0" xfId="71" applyNumberFormat="1" applyFont="1" applyFill="1" applyBorder="1" applyAlignment="1" applyProtection="1">
      <alignment horizontal="center"/>
      <protection/>
    </xf>
    <xf numFmtId="0" fontId="5" fillId="0" borderId="0" xfId="71" applyNumberFormat="1" applyFont="1" applyFill="1" applyAlignment="1" applyProtection="1">
      <alignment horizontal="center"/>
      <protection/>
    </xf>
    <xf numFmtId="0" fontId="18" fillId="0" borderId="0" xfId="71" applyNumberFormat="1" applyFont="1" applyFill="1" applyBorder="1" applyAlignment="1" applyProtection="1">
      <alignment horizontal="center"/>
      <protection/>
    </xf>
    <xf numFmtId="0" fontId="5" fillId="0" borderId="0" xfId="71" applyFont="1" applyBorder="1" applyAlignment="1" applyProtection="1">
      <alignment horizontal="center"/>
      <protection/>
    </xf>
    <xf numFmtId="0" fontId="5" fillId="0" borderId="61" xfId="71" applyFont="1" applyBorder="1" applyAlignment="1" applyProtection="1">
      <alignment vertical="center"/>
      <protection/>
    </xf>
    <xf numFmtId="0" fontId="6" fillId="0" borderId="62" xfId="71" applyFont="1" applyBorder="1" applyAlignment="1" applyProtection="1">
      <alignment horizontal="right" vertical="center"/>
      <protection/>
    </xf>
    <xf numFmtId="3" fontId="19" fillId="0" borderId="63" xfId="71" applyNumberFormat="1" applyFont="1" applyFill="1" applyBorder="1" applyAlignment="1" applyProtection="1">
      <alignment horizontal="center" vertical="center" shrinkToFit="1"/>
      <protection/>
    </xf>
    <xf numFmtId="3" fontId="20" fillId="0" borderId="62" xfId="71" applyNumberFormat="1" applyFont="1" applyFill="1" applyBorder="1" applyAlignment="1" applyProtection="1">
      <alignment horizontal="center" vertical="center" shrinkToFit="1"/>
      <protection/>
    </xf>
    <xf numFmtId="0" fontId="5" fillId="0" borderId="0" xfId="71" applyNumberFormat="1" applyFont="1" applyFill="1" applyBorder="1" applyAlignment="1" applyProtection="1">
      <alignment horizontal="center" vertical="center"/>
      <protection/>
    </xf>
    <xf numFmtId="1" fontId="14" fillId="0" borderId="64" xfId="71" applyNumberFormat="1" applyFont="1" applyFill="1" applyBorder="1" applyAlignment="1" applyProtection="1">
      <alignment horizontal="center" vertical="center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3" fontId="20" fillId="0" borderId="63" xfId="71" applyNumberFormat="1" applyFont="1" applyFill="1" applyBorder="1" applyAlignment="1" applyProtection="1">
      <alignment horizontal="center" vertical="center" shrinkToFit="1"/>
      <protection/>
    </xf>
    <xf numFmtId="3" fontId="19" fillId="0" borderId="62" xfId="71" applyNumberFormat="1" applyFont="1" applyFill="1" applyBorder="1" applyAlignment="1" applyProtection="1">
      <alignment horizontal="center" vertical="center" shrinkToFit="1"/>
      <protection/>
    </xf>
    <xf numFmtId="0" fontId="6" fillId="0" borderId="61" xfId="71" applyFont="1" applyBorder="1" applyAlignment="1" applyProtection="1">
      <alignment horizontal="left" vertical="center"/>
      <protection/>
    </xf>
    <xf numFmtId="0" fontId="5" fillId="0" borderId="62" xfId="71" applyFont="1" applyBorder="1" applyAlignment="1" applyProtection="1">
      <alignment vertical="center"/>
      <protection/>
    </xf>
    <xf numFmtId="0" fontId="5" fillId="0" borderId="0" xfId="71" applyFont="1" applyAlignment="1">
      <alignment vertical="center"/>
      <protection/>
    </xf>
    <xf numFmtId="0" fontId="5" fillId="0" borderId="0" xfId="71" applyFont="1" applyFill="1" applyBorder="1" applyAlignment="1" applyProtection="1">
      <alignment horizontal="center"/>
      <protection/>
    </xf>
    <xf numFmtId="0" fontId="5" fillId="0" borderId="0" xfId="71" applyFont="1" applyFill="1" applyAlignment="1" applyProtection="1">
      <alignment horizontal="center"/>
      <protection/>
    </xf>
    <xf numFmtId="172" fontId="22" fillId="0" borderId="64" xfId="71" applyNumberFormat="1" applyFont="1" applyFill="1" applyBorder="1" applyAlignment="1" applyProtection="1">
      <alignment horizontal="center" vertical="center"/>
      <protection/>
    </xf>
    <xf numFmtId="0" fontId="21" fillId="0" borderId="65" xfId="71" applyFont="1" applyFill="1" applyBorder="1" applyAlignment="1" applyProtection="1">
      <alignment horizontal="left" vertical="center"/>
      <protection/>
    </xf>
    <xf numFmtId="0" fontId="21" fillId="0" borderId="66" xfId="71" applyFont="1" applyFill="1" applyBorder="1" applyAlignment="1" applyProtection="1">
      <alignment horizontal="left" vertical="center"/>
      <protection/>
    </xf>
    <xf numFmtId="0" fontId="2" fillId="0" borderId="67" xfId="71" applyFont="1" applyBorder="1" applyAlignment="1" applyProtection="1">
      <alignment horizontal="right" vertical="center"/>
      <protection/>
    </xf>
    <xf numFmtId="0" fontId="2" fillId="0" borderId="0" xfId="71" applyFont="1" applyAlignment="1">
      <alignment vertical="center"/>
      <protection/>
    </xf>
    <xf numFmtId="0" fontId="2" fillId="0" borderId="0" xfId="71" applyFont="1" applyAlignment="1" applyProtection="1">
      <alignment horizontal="right"/>
      <protection/>
    </xf>
    <xf numFmtId="20" fontId="2" fillId="0" borderId="19" xfId="71" applyNumberFormat="1" applyFont="1" applyBorder="1" applyAlignment="1" applyProtection="1">
      <alignment horizontal="center" shrinkToFit="1"/>
      <protection locked="0"/>
    </xf>
    <xf numFmtId="0" fontId="2" fillId="0" borderId="19" xfId="71" applyFont="1" applyBorder="1" applyAlignment="1" applyProtection="1">
      <alignment horizontal="center"/>
      <protection/>
    </xf>
    <xf numFmtId="0" fontId="2" fillId="0" borderId="19" xfId="71" applyFont="1" applyBorder="1" applyAlignment="1" applyProtection="1">
      <alignment horizontal="center" shrinkToFit="1"/>
      <protection locked="0"/>
    </xf>
    <xf numFmtId="0" fontId="2" fillId="0" borderId="0" xfId="71" applyFont="1" applyAlignment="1" applyProtection="1">
      <alignment/>
      <protection/>
    </xf>
    <xf numFmtId="0" fontId="9" fillId="0" borderId="19" xfId="71" applyFont="1" applyBorder="1" applyAlignment="1" applyProtection="1">
      <alignment shrinkToFit="1"/>
      <protection locked="0"/>
    </xf>
    <xf numFmtId="0" fontId="2" fillId="0" borderId="0" xfId="71" applyFont="1" applyAlignment="1">
      <alignment/>
      <protection/>
    </xf>
    <xf numFmtId="20" fontId="2" fillId="0" borderId="19" xfId="71" applyNumberFormat="1" applyFont="1" applyBorder="1" applyAlignment="1" applyProtection="1">
      <alignment shrinkToFit="1" readingOrder="1"/>
      <protection locked="0"/>
    </xf>
    <xf numFmtId="0" fontId="2" fillId="0" borderId="19" xfId="71" applyFont="1" applyBorder="1" applyAlignment="1" applyProtection="1">
      <alignment shrinkToFit="1"/>
      <protection locked="0"/>
    </xf>
    <xf numFmtId="0" fontId="2" fillId="0" borderId="0" xfId="71" applyFont="1" applyProtection="1">
      <alignment/>
      <protection/>
    </xf>
    <xf numFmtId="0" fontId="2" fillId="0" borderId="68" xfId="71" applyFont="1" applyBorder="1" applyProtection="1">
      <alignment/>
      <protection/>
    </xf>
    <xf numFmtId="0" fontId="2" fillId="0" borderId="69" xfId="71" applyFont="1" applyBorder="1" applyAlignment="1" applyProtection="1">
      <alignment horizontal="center"/>
      <protection/>
    </xf>
    <xf numFmtId="0" fontId="2" fillId="0" borderId="70" xfId="71" applyFont="1" applyBorder="1" applyProtection="1">
      <alignment/>
      <protection/>
    </xf>
    <xf numFmtId="0" fontId="23" fillId="0" borderId="0" xfId="71" applyFont="1">
      <alignment/>
      <protection/>
    </xf>
    <xf numFmtId="0" fontId="2" fillId="0" borderId="0" xfId="71" applyFont="1" applyAlignment="1" applyProtection="1">
      <alignment horizontal="left"/>
      <protection/>
    </xf>
    <xf numFmtId="0" fontId="2" fillId="0" borderId="0" xfId="71" applyFont="1" applyAlignment="1" applyProtection="1">
      <alignment horizontal="right" vertical="center"/>
      <protection/>
    </xf>
    <xf numFmtId="0" fontId="2" fillId="0" borderId="69" xfId="71" applyFont="1" applyBorder="1" applyAlignment="1" applyProtection="1">
      <alignment horizontal="center" vertical="center"/>
      <protection/>
    </xf>
    <xf numFmtId="0" fontId="2" fillId="0" borderId="0" xfId="71" applyFont="1" applyFill="1" applyBorder="1" applyAlignment="1" applyProtection="1">
      <alignment horizontal="right" vertical="center"/>
      <protection/>
    </xf>
    <xf numFmtId="0" fontId="2" fillId="0" borderId="0" xfId="71" applyFont="1" applyFill="1" applyBorder="1" applyAlignment="1" applyProtection="1">
      <alignment horizontal="center" vertical="center"/>
      <protection/>
    </xf>
    <xf numFmtId="0" fontId="2" fillId="0" borderId="0" xfId="71" applyFont="1" applyFill="1" applyBorder="1" applyAlignment="1" applyProtection="1">
      <alignment horizontal="left" vertical="center"/>
      <protection/>
    </xf>
    <xf numFmtId="0" fontId="2" fillId="0" borderId="0" xfId="71" applyFont="1" applyBorder="1" applyAlignment="1" applyProtection="1">
      <alignment horizontal="right" vertical="center"/>
      <protection/>
    </xf>
    <xf numFmtId="0" fontId="2" fillId="0" borderId="0" xfId="71" applyFont="1" applyAlignment="1" applyProtection="1">
      <alignment horizontal="left" vertical="center"/>
      <protection/>
    </xf>
    <xf numFmtId="0" fontId="2" fillId="0" borderId="0" xfId="71" applyFont="1" applyBorder="1" applyAlignment="1" applyProtection="1">
      <alignment horizontal="right"/>
      <protection/>
    </xf>
    <xf numFmtId="0" fontId="5" fillId="0" borderId="0" xfId="71" applyFont="1" applyAlignment="1">
      <alignment horizontal="center"/>
      <protection/>
    </xf>
    <xf numFmtId="0" fontId="2" fillId="0" borderId="0" xfId="71">
      <alignment/>
      <protection/>
    </xf>
    <xf numFmtId="0" fontId="2" fillId="0" borderId="0" xfId="71" applyAlignment="1">
      <alignment horizontal="center"/>
      <protection/>
    </xf>
    <xf numFmtId="14" fontId="2" fillId="0" borderId="19" xfId="71" applyNumberFormat="1" applyFont="1" applyBorder="1" applyAlignment="1" applyProtection="1">
      <alignment shrinkToFit="1"/>
      <protection locked="0"/>
    </xf>
    <xf numFmtId="0" fontId="2" fillId="0" borderId="19" xfId="71" applyFont="1" applyBorder="1" applyAlignment="1" applyProtection="1">
      <alignment horizontal="center" shrinkToFit="1"/>
      <protection locked="0"/>
    </xf>
    <xf numFmtId="0" fontId="2" fillId="0" borderId="19" xfId="71" applyFont="1" applyBorder="1" applyAlignment="1" applyProtection="1">
      <alignment horizontal="right" shrinkToFit="1"/>
      <protection locked="0"/>
    </xf>
    <xf numFmtId="0" fontId="23" fillId="0" borderId="71" xfId="71" applyFont="1" applyBorder="1" applyAlignment="1" applyProtection="1">
      <alignment vertical="top"/>
      <protection locked="0"/>
    </xf>
    <xf numFmtId="0" fontId="23" fillId="0" borderId="0" xfId="72" applyFont="1" applyAlignment="1" applyProtection="1">
      <alignment vertical="top"/>
      <protection locked="0"/>
    </xf>
    <xf numFmtId="0" fontId="23" fillId="0" borderId="72" xfId="72" applyFont="1" applyBorder="1" applyAlignment="1" applyProtection="1">
      <alignment vertical="top"/>
      <protection locked="0"/>
    </xf>
    <xf numFmtId="0" fontId="23" fillId="0" borderId="71" xfId="72" applyFont="1" applyBorder="1" applyAlignment="1" applyProtection="1">
      <alignment vertical="top"/>
      <protection locked="0"/>
    </xf>
    <xf numFmtId="0" fontId="23" fillId="0" borderId="73" xfId="72" applyFont="1" applyBorder="1" applyAlignment="1" applyProtection="1">
      <alignment vertical="top"/>
      <protection locked="0"/>
    </xf>
    <xf numFmtId="0" fontId="23" fillId="0" borderId="19" xfId="72" applyFont="1" applyBorder="1" applyAlignment="1" applyProtection="1">
      <alignment vertical="top"/>
      <protection locked="0"/>
    </xf>
    <xf numFmtId="0" fontId="23" fillId="0" borderId="74" xfId="72" applyFont="1" applyBorder="1" applyAlignment="1" applyProtection="1">
      <alignment vertical="top"/>
      <protection locked="0"/>
    </xf>
    <xf numFmtId="0" fontId="23" fillId="0" borderId="71" xfId="71" applyFont="1" applyBorder="1" applyAlignment="1" applyProtection="1">
      <alignment horizontal="left" vertical="top" wrapText="1"/>
      <protection locked="0"/>
    </xf>
    <xf numFmtId="0" fontId="23" fillId="0" borderId="0" xfId="72" applyFont="1" applyAlignment="1" applyProtection="1">
      <alignment horizontal="left" vertical="top" wrapText="1"/>
      <protection locked="0"/>
    </xf>
    <xf numFmtId="0" fontId="23" fillId="0" borderId="72" xfId="72" applyFont="1" applyBorder="1" applyAlignment="1" applyProtection="1">
      <alignment horizontal="left" vertical="top" wrapText="1"/>
      <protection locked="0"/>
    </xf>
    <xf numFmtId="0" fontId="23" fillId="0" borderId="71" xfId="72" applyFont="1" applyBorder="1" applyAlignment="1" applyProtection="1">
      <alignment horizontal="left" vertical="top" wrapText="1"/>
      <protection locked="0"/>
    </xf>
    <xf numFmtId="0" fontId="23" fillId="0" borderId="73" xfId="72" applyFont="1" applyBorder="1" applyAlignment="1" applyProtection="1">
      <alignment wrapText="1"/>
      <protection locked="0"/>
    </xf>
    <xf numFmtId="0" fontId="23" fillId="0" borderId="19" xfId="72" applyFont="1" applyBorder="1" applyAlignment="1" applyProtection="1">
      <alignment wrapText="1"/>
      <protection locked="0"/>
    </xf>
    <xf numFmtId="0" fontId="23" fillId="0" borderId="74" xfId="72" applyFont="1" applyBorder="1" applyAlignment="1" applyProtection="1">
      <alignment wrapText="1"/>
      <protection locked="0"/>
    </xf>
    <xf numFmtId="0" fontId="2" fillId="0" borderId="19" xfId="72" applyBorder="1" applyAlignment="1" applyProtection="1">
      <alignment shrinkToFit="1"/>
      <protection locked="0"/>
    </xf>
    <xf numFmtId="0" fontId="2" fillId="0" borderId="19" xfId="71" applyFont="1" applyFill="1" applyBorder="1" applyAlignment="1" applyProtection="1">
      <alignment horizontal="left" shrinkToFit="1"/>
      <protection locked="0"/>
    </xf>
    <xf numFmtId="0" fontId="23" fillId="0" borderId="73" xfId="71" applyFont="1" applyBorder="1" applyAlignment="1" applyProtection="1">
      <alignment/>
      <protection locked="0"/>
    </xf>
    <xf numFmtId="0" fontId="23" fillId="0" borderId="19" xfId="72" applyFont="1" applyBorder="1" applyAlignment="1" applyProtection="1">
      <alignment/>
      <protection locked="0"/>
    </xf>
    <xf numFmtId="0" fontId="23" fillId="0" borderId="74" xfId="72" applyFont="1" applyBorder="1" applyAlignment="1" applyProtection="1">
      <alignment/>
      <protection locked="0"/>
    </xf>
    <xf numFmtId="0" fontId="9" fillId="0" borderId="25" xfId="71" applyFont="1" applyBorder="1" applyAlignment="1" applyProtection="1">
      <alignment horizontal="left" vertical="center" wrapText="1"/>
      <protection locked="0"/>
    </xf>
    <xf numFmtId="0" fontId="13" fillId="0" borderId="75" xfId="81" applyFont="1" applyBorder="1" applyAlignment="1" applyProtection="1">
      <alignment horizontal="left" vertical="center" wrapText="1"/>
      <protection locked="0"/>
    </xf>
    <xf numFmtId="0" fontId="13" fillId="0" borderId="54" xfId="81" applyFont="1" applyBorder="1" applyAlignment="1" applyProtection="1">
      <alignment horizontal="left" vertical="center" wrapText="1"/>
      <protection locked="0"/>
    </xf>
    <xf numFmtId="172" fontId="14" fillId="0" borderId="76" xfId="71" applyNumberFormat="1" applyFont="1" applyFill="1" applyBorder="1" applyAlignment="1" applyProtection="1">
      <alignment horizontal="center" vertical="center"/>
      <protection/>
    </xf>
    <xf numFmtId="172" fontId="17" fillId="0" borderId="77" xfId="82" applyNumberFormat="1" applyFont="1" applyBorder="1" applyAlignment="1" applyProtection="1">
      <alignment horizontal="center" vertical="center"/>
      <protection/>
    </xf>
    <xf numFmtId="172" fontId="0" fillId="0" borderId="77" xfId="82" applyNumberFormat="1" applyBorder="1" applyAlignment="1" applyProtection="1">
      <alignment horizontal="center" vertical="center"/>
      <protection/>
    </xf>
    <xf numFmtId="0" fontId="21" fillId="0" borderId="65" xfId="71" applyFont="1" applyFill="1" applyBorder="1" applyAlignment="1" applyProtection="1">
      <alignment horizontal="right" vertical="center"/>
      <protection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23" fillId="0" borderId="71" xfId="71" applyFont="1" applyBorder="1" applyAlignment="1" applyProtection="1">
      <alignment vertical="top" wrapText="1"/>
      <protection locked="0"/>
    </xf>
    <xf numFmtId="0" fontId="23" fillId="0" borderId="0" xfId="72" applyFont="1" applyAlignment="1" applyProtection="1">
      <alignment vertical="top" wrapText="1"/>
      <protection locked="0"/>
    </xf>
    <xf numFmtId="0" fontId="23" fillId="0" borderId="72" xfId="72" applyFont="1" applyBorder="1" applyAlignment="1" applyProtection="1">
      <alignment vertical="top" wrapText="1"/>
      <protection locked="0"/>
    </xf>
    <xf numFmtId="0" fontId="23" fillId="0" borderId="73" xfId="72" applyFont="1" applyBorder="1" applyAlignment="1" applyProtection="1">
      <alignment vertical="top" wrapText="1"/>
      <protection locked="0"/>
    </xf>
    <xf numFmtId="0" fontId="23" fillId="0" borderId="19" xfId="72" applyFont="1" applyBorder="1" applyAlignment="1" applyProtection="1">
      <alignment vertical="top" wrapText="1"/>
      <protection locked="0"/>
    </xf>
    <xf numFmtId="0" fontId="23" fillId="0" borderId="74" xfId="72" applyFont="1" applyBorder="1" applyAlignment="1" applyProtection="1">
      <alignment vertical="top" wrapText="1"/>
      <protection locked="0"/>
    </xf>
    <xf numFmtId="0" fontId="2" fillId="0" borderId="78" xfId="71" applyFont="1" applyBorder="1" applyAlignment="1" applyProtection="1">
      <alignment horizontal="center"/>
      <protection/>
    </xf>
    <xf numFmtId="0" fontId="2" fillId="0" borderId="79" xfId="71" applyFont="1" applyBorder="1" applyAlignment="1">
      <alignment horizontal="center"/>
      <protection/>
    </xf>
    <xf numFmtId="0" fontId="0" fillId="0" borderId="79" xfId="0" applyBorder="1" applyAlignment="1">
      <alignment horizontal="center"/>
    </xf>
    <xf numFmtId="0" fontId="6" fillId="0" borderId="19" xfId="71" applyFont="1" applyBorder="1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10" fillId="0" borderId="80" xfId="71" applyFont="1" applyFill="1" applyBorder="1" applyAlignment="1" applyProtection="1">
      <alignment horizontal="center" vertical="center" shrinkToFit="1"/>
      <protection locked="0"/>
    </xf>
    <xf numFmtId="0" fontId="2" fillId="0" borderId="80" xfId="72" applyBorder="1" applyAlignment="1" applyProtection="1">
      <alignment horizontal="center" vertical="center" shrinkToFit="1"/>
      <protection locked="0"/>
    </xf>
    <xf numFmtId="0" fontId="2" fillId="0" borderId="21" xfId="72" applyBorder="1" applyAlignment="1" applyProtection="1">
      <alignment horizontal="center" vertical="center" shrinkToFit="1"/>
      <protection locked="0"/>
    </xf>
    <xf numFmtId="0" fontId="11" fillId="0" borderId="81" xfId="81" applyFont="1" applyBorder="1" applyAlignment="1" applyProtection="1">
      <alignment horizontal="center" vertical="center" shrinkToFit="1"/>
      <protection locked="0"/>
    </xf>
    <xf numFmtId="0" fontId="11" fillId="0" borderId="23" xfId="81" applyFont="1" applyBorder="1" applyAlignment="1" applyProtection="1">
      <alignment horizontal="center" vertical="center" shrinkToFit="1"/>
      <protection locked="0"/>
    </xf>
    <xf numFmtId="0" fontId="2" fillId="0" borderId="82" xfId="71" applyFont="1" applyFill="1" applyBorder="1" applyAlignment="1" applyProtection="1">
      <alignment horizontal="center"/>
      <protection/>
    </xf>
    <xf numFmtId="0" fontId="2" fillId="0" borderId="83" xfId="71" applyFill="1" applyBorder="1" applyAlignment="1" applyProtection="1">
      <alignment horizontal="center"/>
      <protection/>
    </xf>
    <xf numFmtId="0" fontId="2" fillId="0" borderId="84" xfId="71" applyFont="1" applyFill="1" applyBorder="1" applyAlignment="1" applyProtection="1">
      <alignment horizontal="center"/>
      <protection/>
    </xf>
    <xf numFmtId="0" fontId="2" fillId="0" borderId="82" xfId="71" applyFill="1" applyBorder="1" applyAlignment="1" applyProtection="1">
      <alignment horizontal="center"/>
      <protection/>
    </xf>
  </cellXfs>
  <cellStyles count="10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ab" xfId="51"/>
    <cellStyle name="Comma" xfId="52"/>
    <cellStyle name="Comma [0]" xfId="53"/>
    <cellStyle name="Dobrá" xfId="54"/>
    <cellStyle name="Dobrá 2" xfId="55"/>
    <cellStyle name="Kontrolná bunka" xfId="56"/>
    <cellStyle name="Kontrolná bun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eutrálna" xfId="68"/>
    <cellStyle name="Neutrálna 2" xfId="69"/>
    <cellStyle name="Normal_formulare cka." xfId="70"/>
    <cellStyle name="Normal_zapis o stretnuti" xfId="71"/>
    <cellStyle name="normálne 2" xfId="72"/>
    <cellStyle name="normálne 2 2" xfId="73"/>
    <cellStyle name="normálne 3" xfId="74"/>
    <cellStyle name="normálne 3 2" xfId="75"/>
    <cellStyle name="normálne 4" xfId="76"/>
    <cellStyle name="normálne 5" xfId="77"/>
    <cellStyle name="normálne 6" xfId="78"/>
    <cellStyle name="normálne 7" xfId="79"/>
    <cellStyle name="normálne 8" xfId="80"/>
    <cellStyle name="normálne_formuláre SKoZ" xfId="81"/>
    <cellStyle name="normální_formuláre SKoZ" xfId="82"/>
    <cellStyle name="Percent" xfId="83"/>
    <cellStyle name="Poznámka" xfId="84"/>
    <cellStyle name="Poznámka 2" xfId="85"/>
    <cellStyle name="Prepojená bunka" xfId="86"/>
    <cellStyle name="Prepojená bunka 2" xfId="87"/>
    <cellStyle name="Spolu" xfId="88"/>
    <cellStyle name="Spolu 2" xfId="89"/>
    <cellStyle name="Text upozornenia" xfId="90"/>
    <cellStyle name="Text upozornenia 2" xfId="91"/>
    <cellStyle name="Titul" xfId="92"/>
    <cellStyle name="Titul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etľujúci text" xfId="100"/>
    <cellStyle name="Vysvetľujúci text 2" xfId="101"/>
    <cellStyle name="Zlá" xfId="102"/>
    <cellStyle name="Zlá 2" xfId="103"/>
    <cellStyle name="Zvýraznenie1" xfId="104"/>
    <cellStyle name="Zvýraznenie1 2" xfId="105"/>
    <cellStyle name="Zvýraznenie2" xfId="106"/>
    <cellStyle name="Zvýraznenie2 2" xfId="107"/>
    <cellStyle name="Zvýraznenie3" xfId="108"/>
    <cellStyle name="Zvýraznenie3 2" xfId="109"/>
    <cellStyle name="Zvýraznenie4" xfId="110"/>
    <cellStyle name="Zvýraznenie4 2" xfId="111"/>
    <cellStyle name="Zvýraznenie5" xfId="112"/>
    <cellStyle name="Zvýraznenie5 2" xfId="113"/>
    <cellStyle name="Zvýraznenie6" xfId="114"/>
    <cellStyle name="Zvýraznenie6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28.00390625" style="122" customWidth="1"/>
    <col min="2" max="2" width="5.28125" style="123" customWidth="1"/>
    <col min="3" max="3" width="8.28125" style="123" customWidth="1"/>
    <col min="4" max="4" width="4.28125" style="123" customWidth="1"/>
    <col min="5" max="5" width="4.7109375" style="123" customWidth="1"/>
    <col min="6" max="6" width="6.00390625" style="123" customWidth="1"/>
    <col min="7" max="7" width="0.85546875" style="123" customWidth="1"/>
    <col min="8" max="8" width="6.00390625" style="123" customWidth="1"/>
    <col min="9" max="9" width="4.7109375" style="123" customWidth="1"/>
    <col min="10" max="10" width="4.28125" style="123" customWidth="1"/>
    <col min="11" max="11" width="8.28125" style="123" customWidth="1"/>
    <col min="12" max="12" width="5.28125" style="123" customWidth="1"/>
    <col min="13" max="13" width="29.00390625" style="122" customWidth="1"/>
    <col min="14" max="16384" width="9.140625" style="122" customWidth="1"/>
  </cols>
  <sheetData>
    <row r="1" spans="1:13" s="7" customFormat="1" ht="33.75" customHeight="1">
      <c r="A1" s="1"/>
      <c r="B1" s="1"/>
      <c r="C1" s="1"/>
      <c r="D1" s="2" t="s">
        <v>0</v>
      </c>
      <c r="E1" s="3"/>
      <c r="F1" s="3"/>
      <c r="G1" s="4" t="s">
        <v>1</v>
      </c>
      <c r="H1" s="164" t="s">
        <v>32</v>
      </c>
      <c r="I1" s="141"/>
      <c r="J1" s="165"/>
      <c r="K1" s="5"/>
      <c r="L1" s="4" t="s">
        <v>2</v>
      </c>
      <c r="M1" s="6">
        <v>42762</v>
      </c>
    </row>
    <row r="2" spans="1:13" s="12" customFormat="1" ht="13.5" customHeight="1" thickBot="1">
      <c r="A2" s="8"/>
      <c r="B2" s="9"/>
      <c r="C2" s="9"/>
      <c r="D2" s="10"/>
      <c r="E2" s="10"/>
      <c r="F2" s="10"/>
      <c r="G2" s="10"/>
      <c r="H2" s="11"/>
      <c r="I2" s="10"/>
      <c r="J2" s="10"/>
      <c r="K2" s="10"/>
      <c r="L2" s="10"/>
      <c r="M2" s="8"/>
    </row>
    <row r="3" spans="1:13" s="16" customFormat="1" ht="15.75" customHeight="1">
      <c r="A3" s="13" t="s">
        <v>3</v>
      </c>
      <c r="B3" s="166" t="s">
        <v>33</v>
      </c>
      <c r="C3" s="166"/>
      <c r="D3" s="167"/>
      <c r="E3" s="167"/>
      <c r="F3" s="168"/>
      <c r="G3" s="14"/>
      <c r="H3" s="166" t="s">
        <v>36</v>
      </c>
      <c r="I3" s="166"/>
      <c r="J3" s="167"/>
      <c r="K3" s="167"/>
      <c r="L3" s="168"/>
      <c r="M3" s="15" t="s">
        <v>4</v>
      </c>
    </row>
    <row r="4" spans="1:13" s="16" customFormat="1" ht="15.75" customHeight="1" thickBot="1">
      <c r="A4" s="17"/>
      <c r="B4" s="169"/>
      <c r="C4" s="169"/>
      <c r="D4" s="169"/>
      <c r="E4" s="169"/>
      <c r="F4" s="170"/>
      <c r="G4" s="14"/>
      <c r="H4" s="169"/>
      <c r="I4" s="169"/>
      <c r="J4" s="169"/>
      <c r="K4" s="169"/>
      <c r="L4" s="170"/>
      <c r="M4" s="18"/>
    </row>
    <row r="5" spans="1:13" s="21" customFormat="1" ht="3.75" customHeight="1" thickBo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</row>
    <row r="6" spans="1:13" s="16" customFormat="1" ht="13.5" thickTop="1">
      <c r="A6" s="22" t="s">
        <v>5</v>
      </c>
      <c r="B6" s="23" t="s">
        <v>6</v>
      </c>
      <c r="C6" s="24" t="s">
        <v>7</v>
      </c>
      <c r="D6" s="25" t="s">
        <v>8</v>
      </c>
      <c r="E6" s="171" t="s">
        <v>9</v>
      </c>
      <c r="F6" s="172"/>
      <c r="G6" s="26"/>
      <c r="H6" s="173" t="s">
        <v>9</v>
      </c>
      <c r="I6" s="174"/>
      <c r="J6" s="27" t="s">
        <v>8</v>
      </c>
      <c r="K6" s="28" t="s">
        <v>7</v>
      </c>
      <c r="L6" s="23" t="s">
        <v>6</v>
      </c>
      <c r="M6" s="29" t="s">
        <v>5</v>
      </c>
    </row>
    <row r="7" spans="1:13" s="16" customFormat="1" ht="13.5" thickBot="1">
      <c r="A7" s="30" t="s">
        <v>10</v>
      </c>
      <c r="B7" s="31"/>
      <c r="C7" s="161" t="s">
        <v>11</v>
      </c>
      <c r="D7" s="162"/>
      <c r="E7" s="32" t="s">
        <v>6</v>
      </c>
      <c r="F7" s="33" t="s">
        <v>12</v>
      </c>
      <c r="G7" s="26"/>
      <c r="H7" s="34" t="s">
        <v>12</v>
      </c>
      <c r="I7" s="32" t="s">
        <v>6</v>
      </c>
      <c r="J7" s="161" t="s">
        <v>11</v>
      </c>
      <c r="K7" s="163"/>
      <c r="L7" s="31"/>
      <c r="M7" s="35" t="s">
        <v>10</v>
      </c>
    </row>
    <row r="8" spans="1:13" s="16" customFormat="1" ht="13.5" customHeight="1" thickTop="1">
      <c r="A8" s="146" t="s">
        <v>34</v>
      </c>
      <c r="B8" s="36">
        <v>1</v>
      </c>
      <c r="C8" s="37">
        <v>119</v>
      </c>
      <c r="D8" s="38">
        <v>4</v>
      </c>
      <c r="E8" s="39">
        <f>IF(C8=0,"",IF(C8&gt;K8,1,IF(C8&lt;K8,0,IF(C8=K8,0.5,"?"))))</f>
        <v>0</v>
      </c>
      <c r="F8" s="40"/>
      <c r="G8" s="40"/>
      <c r="H8" s="40"/>
      <c r="I8" s="41">
        <f>IF(K8=0,"",IF(K8&gt;C8,1,IF(K8&lt;C8,0,IF(K8=C8,0.5,"?"))))</f>
        <v>1</v>
      </c>
      <c r="J8" s="42">
        <v>2</v>
      </c>
      <c r="K8" s="43">
        <v>121</v>
      </c>
      <c r="L8" s="23">
        <v>1</v>
      </c>
      <c r="M8" s="146" t="s">
        <v>45</v>
      </c>
    </row>
    <row r="9" spans="1:13" s="16" customFormat="1" ht="12.75" customHeight="1">
      <c r="A9" s="147"/>
      <c r="B9" s="44">
        <v>2</v>
      </c>
      <c r="C9" s="45">
        <v>127</v>
      </c>
      <c r="D9" s="46">
        <v>0</v>
      </c>
      <c r="E9" s="47">
        <f>IF(C9=0,"",IF(C9&gt;K9,1,IF(C9&lt;K9,0,IF(C9=K9,0.5,"?"))))</f>
        <v>1</v>
      </c>
      <c r="F9" s="48"/>
      <c r="G9" s="40"/>
      <c r="H9" s="40"/>
      <c r="I9" s="49">
        <f>IF(K9=0,"",IF(K9&gt;C9,1,IF(K9&lt;C9,0,IF(K9=C9,0.5,"?"))))</f>
        <v>0</v>
      </c>
      <c r="J9" s="50">
        <v>4</v>
      </c>
      <c r="K9" s="51">
        <v>103</v>
      </c>
      <c r="L9" s="52">
        <v>2</v>
      </c>
      <c r="M9" s="147"/>
    </row>
    <row r="10" spans="1:13" s="16" customFormat="1" ht="13.5" customHeight="1" thickBot="1">
      <c r="A10" s="147"/>
      <c r="B10" s="44">
        <v>3</v>
      </c>
      <c r="C10" s="45">
        <v>101</v>
      </c>
      <c r="D10" s="46">
        <v>4</v>
      </c>
      <c r="E10" s="53">
        <f>IF(C10=0,"",IF(C10&gt;K10,1,IF(C10&lt;K10,0,IF(C10=K10,0.5,"?"))))</f>
        <v>0</v>
      </c>
      <c r="F10" s="48"/>
      <c r="G10" s="40"/>
      <c r="H10" s="40"/>
      <c r="I10" s="49">
        <f>IF(K10=0,"",IF(K10&gt;C10,1,IF(K10&lt;C10,0,IF(K10=C10,0.5,"?"))))</f>
        <v>1</v>
      </c>
      <c r="J10" s="50">
        <v>2</v>
      </c>
      <c r="K10" s="51">
        <v>127</v>
      </c>
      <c r="L10" s="52">
        <v>3</v>
      </c>
      <c r="M10" s="147"/>
    </row>
    <row r="11" spans="1:13" s="16" customFormat="1" ht="13.5" customHeight="1" thickTop="1">
      <c r="A11" s="148"/>
      <c r="B11" s="54">
        <v>4</v>
      </c>
      <c r="C11" s="55">
        <v>136</v>
      </c>
      <c r="D11" s="56">
        <v>1</v>
      </c>
      <c r="E11" s="57">
        <f>IF(C11=0,"",IF(C11&gt;K11,1,IF(C11&lt;K11,0,IF(C11=K11,0.5,"?"))))</f>
        <v>1</v>
      </c>
      <c r="F11" s="149">
        <f>IF(E12="","",IF((E12=I12)*AND(C12=K12),0.5,IF((E12&gt;I12),1,(IF((E12=I12)*AND(C12&gt;K12),1,)))))</f>
        <v>1</v>
      </c>
      <c r="G11" s="40"/>
      <c r="H11" s="149">
        <f>IF(I12="","",IF((E12=I12)*AND(C12=K12),0.5,IF((I12&gt;E12),1,(IF((I12=E12)*AND(K12&gt;C12),1,0)))))</f>
        <v>0</v>
      </c>
      <c r="I11" s="58">
        <f>IF(K11=0,"",IF(K11&gt;C11,1,IF(K11&lt;C11,0,IF(K11=C11,0.5,"?"))))</f>
        <v>0</v>
      </c>
      <c r="J11" s="59">
        <v>3</v>
      </c>
      <c r="K11" s="60">
        <v>96</v>
      </c>
      <c r="L11" s="61">
        <v>4</v>
      </c>
      <c r="M11" s="148"/>
    </row>
    <row r="12" spans="1:13" s="16" customFormat="1" ht="15.75" thickBot="1">
      <c r="A12" s="62" t="s">
        <v>35</v>
      </c>
      <c r="B12" s="63" t="s">
        <v>13</v>
      </c>
      <c r="C12" s="64">
        <f>SUM(C8:C11)</f>
        <v>483</v>
      </c>
      <c r="D12" s="65">
        <f>SUM(D8:D11)</f>
        <v>9</v>
      </c>
      <c r="E12" s="66">
        <f>IF(C12="","",SUM(E8:E11))</f>
        <v>2</v>
      </c>
      <c r="F12" s="150"/>
      <c r="G12" s="40"/>
      <c r="H12" s="151"/>
      <c r="I12" s="67">
        <f>IF(K12="","",SUM(I8:I11))</f>
        <v>2</v>
      </c>
      <c r="J12" s="65">
        <f>SUM(J8:J11)</f>
        <v>11</v>
      </c>
      <c r="K12" s="64">
        <f>SUM(K8:K11)</f>
        <v>447</v>
      </c>
      <c r="L12" s="31" t="s">
        <v>13</v>
      </c>
      <c r="M12" s="62"/>
    </row>
    <row r="13" spans="1:13" s="16" customFormat="1" ht="13.5" customHeight="1" thickTop="1">
      <c r="A13" s="146" t="s">
        <v>37</v>
      </c>
      <c r="B13" s="68">
        <v>1</v>
      </c>
      <c r="C13" s="37">
        <v>100</v>
      </c>
      <c r="D13" s="38">
        <v>6</v>
      </c>
      <c r="E13" s="39">
        <f>IF(C13=0," ",IF(C13&gt;K13,1,IF(C13&lt;K13,0,IF(C13=K13,0.5,"?"))))</f>
        <v>0</v>
      </c>
      <c r="F13" s="40"/>
      <c r="G13" s="40"/>
      <c r="H13" s="40"/>
      <c r="I13" s="41">
        <f>IF(K13=0,"",IF(K13&gt;C13,1,IF(K13&lt;C13,0,IF(K13=C13,0.5,"?"))))</f>
        <v>1</v>
      </c>
      <c r="J13" s="69">
        <v>2</v>
      </c>
      <c r="K13" s="43">
        <v>117</v>
      </c>
      <c r="L13" s="23">
        <v>1</v>
      </c>
      <c r="M13" s="146" t="s">
        <v>47</v>
      </c>
    </row>
    <row r="14" spans="1:13" s="16" customFormat="1" ht="12.75" customHeight="1">
      <c r="A14" s="147"/>
      <c r="B14" s="52">
        <v>2</v>
      </c>
      <c r="C14" s="45">
        <v>107</v>
      </c>
      <c r="D14" s="46">
        <v>6</v>
      </c>
      <c r="E14" s="47">
        <f>IF(C14=0," ",IF(C14&gt;K14,1,IF(C14&lt;K14,0,IF(C14=K14,0.5,"?"))))</f>
        <v>0</v>
      </c>
      <c r="F14" s="48"/>
      <c r="G14" s="40"/>
      <c r="H14" s="40"/>
      <c r="I14" s="49">
        <f>IF(K14=0,"",IF(K14&gt;C14,1,IF(K14&lt;C14,0,IF(K14=C14,0.5,"?"))))</f>
        <v>1</v>
      </c>
      <c r="J14" s="50">
        <v>1</v>
      </c>
      <c r="K14" s="51">
        <v>119</v>
      </c>
      <c r="L14" s="52">
        <v>2</v>
      </c>
      <c r="M14" s="147"/>
    </row>
    <row r="15" spans="1:13" s="16" customFormat="1" ht="13.5" customHeight="1" thickBot="1">
      <c r="A15" s="147"/>
      <c r="B15" s="52">
        <v>3</v>
      </c>
      <c r="C15" s="45">
        <v>119</v>
      </c>
      <c r="D15" s="46">
        <v>5</v>
      </c>
      <c r="E15" s="53">
        <f>IF(C15=0," ",IF(C15&gt;K15,1,IF(C15&lt;K15,0,IF(C15=K15,0.5,"?"))))</f>
        <v>1</v>
      </c>
      <c r="F15" s="48"/>
      <c r="G15" s="40"/>
      <c r="H15" s="40"/>
      <c r="I15" s="49">
        <f>IF(K15=0,"",IF(K15&gt;C15,1,IF(K15&lt;C15,0,IF(K15=C15,0.5,"?"))))</f>
        <v>0</v>
      </c>
      <c r="J15" s="50">
        <v>5</v>
      </c>
      <c r="K15" s="51">
        <v>108</v>
      </c>
      <c r="L15" s="52">
        <v>3</v>
      </c>
      <c r="M15" s="147"/>
    </row>
    <row r="16" spans="1:13" s="16" customFormat="1" ht="13.5" customHeight="1" thickTop="1">
      <c r="A16" s="148"/>
      <c r="B16" s="70">
        <v>4</v>
      </c>
      <c r="C16" s="55">
        <v>97</v>
      </c>
      <c r="D16" s="56">
        <v>7</v>
      </c>
      <c r="E16" s="57">
        <f>IF(C16=0," ",IF(C16&gt;K16,1,IF(C16&lt;K16,0,IF(C16=K16,0.5,"?"))))</f>
        <v>0.5</v>
      </c>
      <c r="F16" s="149">
        <f>IF(E17="","",IF((E17=I17)*AND(C17=K17),0.5,IF((E17&gt;I17),1,(IF((E17=I17)*AND(C17&gt;K17),1,)))))</f>
        <v>0</v>
      </c>
      <c r="G16" s="40"/>
      <c r="H16" s="149">
        <f>IF(I17="","",IF((E17=I17)*AND(C17=K17),0.5,IF((I17&gt;E17),1,(IF((I17=E17)*AND(K17&gt;C17),1,0)))))</f>
        <v>1</v>
      </c>
      <c r="I16" s="58">
        <f>IF(K16=0,"",IF(K16&gt;C16,1,IF(K16&lt;C16,0,IF(K16=C16,0.5,"?"))))</f>
        <v>0.5</v>
      </c>
      <c r="J16" s="59">
        <v>4</v>
      </c>
      <c r="K16" s="60">
        <v>97</v>
      </c>
      <c r="L16" s="61">
        <v>4</v>
      </c>
      <c r="M16" s="148"/>
    </row>
    <row r="17" spans="1:13" s="16" customFormat="1" ht="15.75" customHeight="1" thickBot="1">
      <c r="A17" s="62" t="s">
        <v>44</v>
      </c>
      <c r="B17" s="31" t="s">
        <v>13</v>
      </c>
      <c r="C17" s="64">
        <f>SUM(C13:C16)</f>
        <v>423</v>
      </c>
      <c r="D17" s="65">
        <f>SUM(D13:D16)</f>
        <v>24</v>
      </c>
      <c r="E17" s="66">
        <f>IF(C17="","",SUM(E13:E16))</f>
        <v>1.5</v>
      </c>
      <c r="F17" s="150"/>
      <c r="G17" s="40"/>
      <c r="H17" s="151"/>
      <c r="I17" s="67">
        <f>IF(K17="","",SUM(I13:I16))</f>
        <v>2.5</v>
      </c>
      <c r="J17" s="65">
        <f>SUM(J13:J16)</f>
        <v>12</v>
      </c>
      <c r="K17" s="64">
        <f>SUM(K13:K16)</f>
        <v>441</v>
      </c>
      <c r="L17" s="31" t="s">
        <v>13</v>
      </c>
      <c r="M17" s="62"/>
    </row>
    <row r="18" spans="1:13" s="16" customFormat="1" ht="13.5" customHeight="1" thickTop="1">
      <c r="A18" s="146" t="s">
        <v>38</v>
      </c>
      <c r="B18" s="68">
        <v>1</v>
      </c>
      <c r="C18" s="37">
        <v>115</v>
      </c>
      <c r="D18" s="38">
        <v>4</v>
      </c>
      <c r="E18" s="39">
        <f>IF(C18=0," ",IF(C18&gt;K18,1,IF(C18&lt;K18,0,IF(C18=K18,0.5,"?"))))</f>
        <v>1</v>
      </c>
      <c r="F18" s="40"/>
      <c r="G18" s="40"/>
      <c r="H18" s="40"/>
      <c r="I18" s="41">
        <f>IF(K18=0,"",IF(K18&gt;C18,1,IF(K18&lt;C18,0,IF(K18=C18,0.5,"?"))))</f>
        <v>0</v>
      </c>
      <c r="J18" s="69">
        <v>5</v>
      </c>
      <c r="K18" s="43">
        <v>113</v>
      </c>
      <c r="L18" s="23">
        <v>1</v>
      </c>
      <c r="M18" s="146" t="s">
        <v>46</v>
      </c>
    </row>
    <row r="19" spans="1:13" s="16" customFormat="1" ht="12.75" customHeight="1">
      <c r="A19" s="147"/>
      <c r="B19" s="52">
        <v>2</v>
      </c>
      <c r="C19" s="45">
        <v>104</v>
      </c>
      <c r="D19" s="46">
        <v>5</v>
      </c>
      <c r="E19" s="47">
        <f>IF(C19=0," ",IF(C19&gt;K19,1,IF(C19&lt;K19,0,IF(C19=K19,0.5,"?"))))</f>
        <v>0</v>
      </c>
      <c r="F19" s="48"/>
      <c r="G19" s="40"/>
      <c r="H19" s="40"/>
      <c r="I19" s="49">
        <f>IF(K19=0,"",IF(K19&gt;C19,1,IF(K19&lt;C19,0,IF(K19=C19,0.5,"?"))))</f>
        <v>1</v>
      </c>
      <c r="J19" s="50">
        <v>3</v>
      </c>
      <c r="K19" s="51">
        <v>113</v>
      </c>
      <c r="L19" s="52">
        <v>2</v>
      </c>
      <c r="M19" s="147"/>
    </row>
    <row r="20" spans="1:13" s="16" customFormat="1" ht="13.5" customHeight="1" thickBot="1">
      <c r="A20" s="147"/>
      <c r="B20" s="52">
        <v>3</v>
      </c>
      <c r="C20" s="45">
        <v>102</v>
      </c>
      <c r="D20" s="46">
        <v>5</v>
      </c>
      <c r="E20" s="53">
        <f>IF(C20=0," ",IF(C20&gt;K20,1,IF(C20&lt;K20,0,IF(C20=K20,0.5,"?"))))</f>
        <v>0</v>
      </c>
      <c r="F20" s="48"/>
      <c r="G20" s="40"/>
      <c r="H20" s="40"/>
      <c r="I20" s="49">
        <f>IF(K20=0,"",IF(K20&gt;C20,1,IF(K20&lt;C20,0,IF(K20=C20,0.5,"?"))))</f>
        <v>1</v>
      </c>
      <c r="J20" s="50">
        <v>1</v>
      </c>
      <c r="K20" s="51">
        <v>140</v>
      </c>
      <c r="L20" s="52">
        <v>3</v>
      </c>
      <c r="M20" s="147"/>
    </row>
    <row r="21" spans="1:13" s="16" customFormat="1" ht="13.5" customHeight="1" thickTop="1">
      <c r="A21" s="148"/>
      <c r="B21" s="70">
        <v>4</v>
      </c>
      <c r="C21" s="55">
        <v>118</v>
      </c>
      <c r="D21" s="56">
        <v>3</v>
      </c>
      <c r="E21" s="57">
        <f>IF(C21=0," ",IF(C21&gt;K21,1,IF(C21&lt;K21,0,IF(C21=K21,0.5,"?"))))</f>
        <v>0</v>
      </c>
      <c r="F21" s="149">
        <f>IF(E22="","",IF((E22=I22)*AND(C22=K22),0.5,IF((E22&gt;I22),1,(IF((E22=I22)*AND(C22&gt;K22),1,)))))</f>
        <v>0</v>
      </c>
      <c r="G21" s="40"/>
      <c r="H21" s="149">
        <f>IF(I22="","",IF((E22=I22)*AND(C22=K22),0.5,IF((I22&gt;E22),1,(IF((I22=E22)*AND(K22&gt;C22),1,0)))))</f>
        <v>1</v>
      </c>
      <c r="I21" s="58">
        <f>IF(K21=0,"",IF(K21&gt;C21,1,IF(K21&lt;C21,0,IF(K21=C21,0.5,"?"))))</f>
        <v>1</v>
      </c>
      <c r="J21" s="59">
        <v>3</v>
      </c>
      <c r="K21" s="60">
        <v>128</v>
      </c>
      <c r="L21" s="61">
        <v>4</v>
      </c>
      <c r="M21" s="148"/>
    </row>
    <row r="22" spans="1:13" s="16" customFormat="1" ht="15.75" customHeight="1" thickBot="1">
      <c r="A22" s="62" t="s">
        <v>43</v>
      </c>
      <c r="B22" s="31" t="s">
        <v>13</v>
      </c>
      <c r="C22" s="64">
        <f>SUM(C18:C21)</f>
        <v>439</v>
      </c>
      <c r="D22" s="65">
        <f>SUM(D18:D21)</f>
        <v>17</v>
      </c>
      <c r="E22" s="66">
        <f>IF(C22="","",SUM(E18:E21))</f>
        <v>1</v>
      </c>
      <c r="F22" s="150"/>
      <c r="G22" s="40"/>
      <c r="H22" s="151"/>
      <c r="I22" s="67">
        <f>IF(K22="","",SUM(I18:I21))</f>
        <v>3</v>
      </c>
      <c r="J22" s="65">
        <f>SUM(J18:J21)</f>
        <v>12</v>
      </c>
      <c r="K22" s="64">
        <f>SUM(K18:K21)</f>
        <v>494</v>
      </c>
      <c r="L22" s="31" t="s">
        <v>13</v>
      </c>
      <c r="M22" s="62"/>
    </row>
    <row r="23" spans="1:13" s="16" customFormat="1" ht="13.5" customHeight="1" thickTop="1">
      <c r="A23" s="146" t="s">
        <v>39</v>
      </c>
      <c r="B23" s="68">
        <v>1</v>
      </c>
      <c r="C23" s="37">
        <v>120</v>
      </c>
      <c r="D23" s="38">
        <v>3</v>
      </c>
      <c r="E23" s="39">
        <f>IF(C23=0," ",IF(C23&gt;K23,1,IF(C23&lt;K23,0,IF(C23=K23,0.5,"?"))))</f>
        <v>0</v>
      </c>
      <c r="F23" s="40"/>
      <c r="G23" s="40"/>
      <c r="H23" s="40"/>
      <c r="I23" s="41">
        <f>IF(K23=0,"",IF(K23&gt;C23,1,IF(K23&lt;C23,0,IF(K23=C23,0.5,"?"))))</f>
        <v>1</v>
      </c>
      <c r="J23" s="69">
        <v>1</v>
      </c>
      <c r="K23" s="43">
        <v>122</v>
      </c>
      <c r="L23" s="23">
        <v>1</v>
      </c>
      <c r="M23" s="146" t="s">
        <v>40</v>
      </c>
    </row>
    <row r="24" spans="1:13" s="16" customFormat="1" ht="12.75" customHeight="1">
      <c r="A24" s="147"/>
      <c r="B24" s="52">
        <v>2</v>
      </c>
      <c r="C24" s="45">
        <v>122</v>
      </c>
      <c r="D24" s="46">
        <v>2</v>
      </c>
      <c r="E24" s="47">
        <f>IF(C24=0," ",IF(C24&gt;K24,1,IF(C24&lt;K24,0,IF(C24=K24,0.5,"?"))))</f>
        <v>1</v>
      </c>
      <c r="F24" s="48"/>
      <c r="G24" s="40"/>
      <c r="H24" s="40"/>
      <c r="I24" s="49">
        <f>IF(K24=0,"",IF(K24&gt;C24,1,IF(K24&lt;C24,0,IF(K24=C24,0.5,"?"))))</f>
        <v>0</v>
      </c>
      <c r="J24" s="50">
        <v>3</v>
      </c>
      <c r="K24" s="51">
        <v>115</v>
      </c>
      <c r="L24" s="52">
        <v>2</v>
      </c>
      <c r="M24" s="147"/>
    </row>
    <row r="25" spans="1:13" s="16" customFormat="1" ht="13.5" customHeight="1" thickBot="1">
      <c r="A25" s="147"/>
      <c r="B25" s="52">
        <v>3</v>
      </c>
      <c r="C25" s="45">
        <v>103</v>
      </c>
      <c r="D25" s="46">
        <v>5</v>
      </c>
      <c r="E25" s="53">
        <f>IF(C25=0," ",IF(C25&gt;K25,1,IF(C25&lt;K25,0,IF(C25=K25,0.5,"?"))))</f>
        <v>0</v>
      </c>
      <c r="F25" s="48"/>
      <c r="G25" s="40"/>
      <c r="H25" s="40"/>
      <c r="I25" s="49">
        <f>IF(K25=0,"",IF(K25&gt;C25,1,IF(K25&lt;C25,0,IF(K25=C25,0.5,"?"))))</f>
        <v>1</v>
      </c>
      <c r="J25" s="50">
        <v>2</v>
      </c>
      <c r="K25" s="51">
        <v>109</v>
      </c>
      <c r="L25" s="52">
        <v>3</v>
      </c>
      <c r="M25" s="147"/>
    </row>
    <row r="26" spans="1:13" s="16" customFormat="1" ht="13.5" customHeight="1" thickTop="1">
      <c r="A26" s="148"/>
      <c r="B26" s="70">
        <v>4</v>
      </c>
      <c r="C26" s="55">
        <v>111</v>
      </c>
      <c r="D26" s="56">
        <v>2</v>
      </c>
      <c r="E26" s="57">
        <f>IF(C26=0," ",IF(C26&gt;K26,1,IF(C26&lt;K26,0,IF(C26=K26,0.5,"?"))))</f>
        <v>0</v>
      </c>
      <c r="F26" s="149">
        <f>IF(E27="","",IF((E27=I27)*AND(C27=K27),0.5,IF((E27&gt;I27),1,(IF((E27=I27)*AND(C27&gt;K27),1,)))))</f>
        <v>0</v>
      </c>
      <c r="G26" s="40"/>
      <c r="H26" s="149">
        <f>IF(I27="","",IF((E27=I27)*AND(C27=K27),0.5,IF((I27&gt;E27),1,(IF((I27=E27)*AND(K27&gt;C27),1,0)))))</f>
        <v>1</v>
      </c>
      <c r="I26" s="58">
        <f>IF(K26=0,"",IF(K26&gt;C26,1,IF(K26&lt;C26,0,IF(K26=C26,0.5,"?"))))</f>
        <v>1</v>
      </c>
      <c r="J26" s="59">
        <v>0</v>
      </c>
      <c r="K26" s="60">
        <v>144</v>
      </c>
      <c r="L26" s="61">
        <v>4</v>
      </c>
      <c r="M26" s="148"/>
    </row>
    <row r="27" spans="1:13" s="16" customFormat="1" ht="15.75" customHeight="1" thickBot="1">
      <c r="A27" s="62" t="s">
        <v>42</v>
      </c>
      <c r="B27" s="31" t="s">
        <v>13</v>
      </c>
      <c r="C27" s="64">
        <f>SUM(C23:C26)</f>
        <v>456</v>
      </c>
      <c r="D27" s="65">
        <f>SUM(D23:D26)</f>
        <v>12</v>
      </c>
      <c r="E27" s="66">
        <f>IF(C27="","",SUM(E23:E26))</f>
        <v>1</v>
      </c>
      <c r="F27" s="150"/>
      <c r="G27" s="40"/>
      <c r="H27" s="151"/>
      <c r="I27" s="67">
        <f>IF(K27="","",SUM(I23:I26))</f>
        <v>3</v>
      </c>
      <c r="J27" s="65">
        <f>SUM(J23:J26)</f>
        <v>6</v>
      </c>
      <c r="K27" s="64">
        <f>SUM(K23:K26)</f>
        <v>490</v>
      </c>
      <c r="L27" s="31" t="s">
        <v>13</v>
      </c>
      <c r="M27" s="62" t="s">
        <v>41</v>
      </c>
    </row>
    <row r="28" spans="1:13" s="21" customFormat="1" ht="6.75" customHeight="1" thickBot="1">
      <c r="A28" s="71"/>
      <c r="B28" s="72"/>
      <c r="C28" s="73"/>
      <c r="D28" s="74"/>
      <c r="E28" s="75"/>
      <c r="F28" s="75"/>
      <c r="G28" s="76"/>
      <c r="H28" s="75"/>
      <c r="I28" s="75"/>
      <c r="J28" s="77"/>
      <c r="K28" s="78"/>
      <c r="L28" s="72"/>
      <c r="M28" s="71"/>
    </row>
    <row r="29" spans="1:13" s="90" customFormat="1" ht="20.25" customHeight="1" thickBot="1" thickTop="1">
      <c r="A29" s="79"/>
      <c r="B29" s="80" t="s">
        <v>14</v>
      </c>
      <c r="C29" s="81">
        <f>IF(SUM(C27,C22,C17,C12)=0,"",SUM(C27,C22,C17,C12))</f>
        <v>1801</v>
      </c>
      <c r="D29" s="82">
        <f>IF(C29="","",SUM(D27,D22,D17,D12))</f>
        <v>62</v>
      </c>
      <c r="E29" s="83"/>
      <c r="F29" s="84">
        <f>IF(C29="","",IF(C29=K29,1,IF(C29&gt;K29,2,0)))</f>
        <v>0</v>
      </c>
      <c r="G29" s="85"/>
      <c r="H29" s="84">
        <f>IF(K29="","",IF(C29=K29,1,IF(K29&gt;C29,2,0)))</f>
        <v>2</v>
      </c>
      <c r="I29" s="83"/>
      <c r="J29" s="86">
        <f>IF(K29="","",SUM(J27,J22,J17,J12))</f>
        <v>41</v>
      </c>
      <c r="K29" s="87">
        <f>IF(SUM(K27,K22,K17,K12)=0,"",SUM(K27,K22,K17,K12))</f>
        <v>1872</v>
      </c>
      <c r="L29" s="88" t="s">
        <v>14</v>
      </c>
      <c r="M29" s="89"/>
    </row>
    <row r="30" spans="1:13" s="21" customFormat="1" ht="6.75" customHeight="1" thickBot="1">
      <c r="A30" s="71"/>
      <c r="B30" s="72"/>
      <c r="C30" s="72"/>
      <c r="D30" s="78"/>
      <c r="E30" s="91"/>
      <c r="F30" s="91"/>
      <c r="G30" s="92"/>
      <c r="H30" s="91"/>
      <c r="I30" s="91"/>
      <c r="J30" s="91"/>
      <c r="K30" s="78"/>
      <c r="L30" s="72"/>
      <c r="M30" s="71"/>
    </row>
    <row r="31" spans="1:13" s="97" customFormat="1" ht="26.25" customHeight="1" thickBot="1" thickTop="1">
      <c r="A31" s="48"/>
      <c r="B31" s="73"/>
      <c r="C31" s="152" t="s">
        <v>15</v>
      </c>
      <c r="D31" s="153"/>
      <c r="E31" s="154"/>
      <c r="F31" s="93">
        <f>IF(F29="","",SUM(F11,F16,F21,F26,F29))</f>
        <v>1</v>
      </c>
      <c r="G31" s="40"/>
      <c r="H31" s="93">
        <f>IF(H29="","",SUM(H11,H16,H21,H26,H29))</f>
        <v>5</v>
      </c>
      <c r="I31" s="94" t="s">
        <v>16</v>
      </c>
      <c r="J31" s="95"/>
      <c r="K31" s="96"/>
      <c r="L31" s="48"/>
      <c r="M31" s="48"/>
    </row>
    <row r="32" spans="1:13" s="104" customFormat="1" ht="21" customHeight="1" thickTop="1">
      <c r="A32" s="98" t="s">
        <v>17</v>
      </c>
      <c r="B32" s="99">
        <v>0.6875</v>
      </c>
      <c r="C32" s="72"/>
      <c r="D32" s="14"/>
      <c r="E32" s="14"/>
      <c r="F32" s="98" t="s">
        <v>18</v>
      </c>
      <c r="G32" s="100"/>
      <c r="H32" s="101">
        <v>20</v>
      </c>
      <c r="I32" s="102"/>
      <c r="J32" s="102"/>
      <c r="K32" s="72"/>
      <c r="L32" s="98" t="s">
        <v>19</v>
      </c>
      <c r="M32" s="103" t="s">
        <v>31</v>
      </c>
    </row>
    <row r="33" spans="1:13" s="104" customFormat="1" ht="21" customHeight="1">
      <c r="A33" s="98" t="s">
        <v>20</v>
      </c>
      <c r="B33" s="105">
        <v>0.8333333333333334</v>
      </c>
      <c r="C33" s="72"/>
      <c r="D33" s="14"/>
      <c r="E33" s="14"/>
      <c r="F33" s="98" t="s">
        <v>21</v>
      </c>
      <c r="G33" s="100"/>
      <c r="H33" s="101">
        <v>5</v>
      </c>
      <c r="I33" s="102"/>
      <c r="J33" s="102"/>
      <c r="K33" s="72"/>
      <c r="L33" s="98" t="s">
        <v>22</v>
      </c>
      <c r="M33" s="124"/>
    </row>
    <row r="34" spans="1:13" s="16" customFormat="1" ht="4.5" customHeight="1">
      <c r="A34" s="10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07"/>
    </row>
    <row r="35" spans="1:13" s="16" customFormat="1" ht="15.75" customHeight="1">
      <c r="A35" s="108" t="s">
        <v>23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0"/>
    </row>
    <row r="36" spans="1:13" s="111" customFormat="1" ht="12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7"/>
    </row>
    <row r="37" spans="1:13" s="111" customFormat="1" ht="12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60"/>
    </row>
    <row r="38" spans="1:13" s="21" customFormat="1" ht="4.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</row>
    <row r="39" spans="1:13" s="16" customFormat="1" ht="15.75" customHeight="1">
      <c r="A39" s="108" t="s">
        <v>24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</row>
    <row r="40" spans="1:13" s="111" customFormat="1" ht="10.5" customHeight="1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</row>
    <row r="41" spans="1:13" s="111" customFormat="1" ht="10.5" customHeight="1">
      <c r="A41" s="130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/>
    </row>
    <row r="42" spans="1:13" s="111" customFormat="1" ht="10.5" customHeight="1">
      <c r="A42" s="130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</row>
    <row r="43" spans="1:13" s="111" customFormat="1" ht="10.5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5"/>
    </row>
    <row r="44" spans="1:13" s="21" customFormat="1" ht="4.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</row>
    <row r="45" spans="1:13" s="16" customFormat="1" ht="15.75" customHeight="1">
      <c r="A45" s="108" t="s">
        <v>25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</row>
    <row r="46" spans="1:13" s="111" customFormat="1" ht="9.75" customHeight="1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9"/>
    </row>
    <row r="47" spans="1:13" s="111" customFormat="1" ht="9.75" customHeight="1">
      <c r="A47" s="130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9"/>
    </row>
    <row r="48" spans="1:13" s="111" customFormat="1" ht="9.75" customHeight="1">
      <c r="A48" s="130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9"/>
    </row>
    <row r="49" spans="1:13" s="111" customFormat="1" ht="9.75" customHeigh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3"/>
    </row>
    <row r="50" spans="1:13" s="21" customFormat="1" ht="4.5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9"/>
    </row>
    <row r="51" spans="1:13" s="16" customFormat="1" ht="18" customHeight="1">
      <c r="A51" s="108" t="s">
        <v>26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0"/>
    </row>
    <row r="52" spans="1:13" s="111" customFormat="1" ht="9.75" customHeight="1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6"/>
    </row>
    <row r="53" spans="1:13" s="111" customFormat="1" ht="9.75" customHeight="1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6"/>
    </row>
    <row r="54" spans="1:13" s="111" customFormat="1" ht="9.75" customHeight="1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6"/>
    </row>
    <row r="55" spans="1:13" s="111" customFormat="1" ht="9.75" customHeight="1">
      <c r="A55" s="137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</row>
    <row r="56" spans="1:13" s="111" customFormat="1" ht="9.75" customHeight="1">
      <c r="A56" s="137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6"/>
    </row>
    <row r="57" spans="1:13" s="111" customFormat="1" ht="9.75" customHeight="1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40"/>
    </row>
    <row r="58" spans="1:13" s="21" customFormat="1" ht="7.5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9"/>
    </row>
    <row r="59" spans="1:13" s="104" customFormat="1" ht="20.25" customHeight="1">
      <c r="A59" s="98" t="s">
        <v>27</v>
      </c>
      <c r="B59" s="125"/>
      <c r="C59" s="125"/>
      <c r="D59" s="141"/>
      <c r="E59" s="141"/>
      <c r="F59" s="26"/>
      <c r="G59" s="26"/>
      <c r="H59" s="26"/>
      <c r="I59" s="142"/>
      <c r="J59" s="142"/>
      <c r="K59" s="141"/>
      <c r="L59" s="141"/>
      <c r="M59" s="112" t="s">
        <v>27</v>
      </c>
    </row>
    <row r="60" spans="1:13" s="97" customFormat="1" ht="7.5" customHeight="1">
      <c r="A60" s="113"/>
      <c r="B60" s="114"/>
      <c r="C60" s="73"/>
      <c r="D60" s="73"/>
      <c r="E60" s="115"/>
      <c r="F60" s="116"/>
      <c r="G60" s="116"/>
      <c r="H60" s="116"/>
      <c r="I60" s="117"/>
      <c r="J60" s="117"/>
      <c r="K60" s="118"/>
      <c r="L60" s="73"/>
      <c r="M60" s="119"/>
    </row>
    <row r="61" spans="1:13" s="104" customFormat="1" ht="19.5" customHeight="1">
      <c r="A61" s="98" t="s">
        <v>28</v>
      </c>
      <c r="B61" s="125"/>
      <c r="C61" s="125"/>
      <c r="D61" s="125"/>
      <c r="E61" s="125"/>
      <c r="F61" s="72"/>
      <c r="G61" s="14"/>
      <c r="H61" s="98" t="s">
        <v>29</v>
      </c>
      <c r="I61" s="126"/>
      <c r="J61" s="126"/>
      <c r="K61" s="72"/>
      <c r="L61" s="120" t="s">
        <v>30</v>
      </c>
      <c r="M61" s="106"/>
    </row>
    <row r="62" spans="2:12" s="21" customFormat="1" ht="8.25" customHeight="1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</sheetData>
  <sheetProtection selectLockedCells="1"/>
  <mergeCells count="38">
    <mergeCell ref="H1:J1"/>
    <mergeCell ref="B3:F4"/>
    <mergeCell ref="H3:L4"/>
    <mergeCell ref="E6:F6"/>
    <mergeCell ref="H6:I6"/>
    <mergeCell ref="M8:M11"/>
    <mergeCell ref="F11:F12"/>
    <mergeCell ref="H11:H12"/>
    <mergeCell ref="A8:A11"/>
    <mergeCell ref="C7:D7"/>
    <mergeCell ref="J7:K7"/>
    <mergeCell ref="M18:M21"/>
    <mergeCell ref="F21:F22"/>
    <mergeCell ref="H21:H22"/>
    <mergeCell ref="A18:A21"/>
    <mergeCell ref="M13:M16"/>
    <mergeCell ref="F16:F17"/>
    <mergeCell ref="H16:H17"/>
    <mergeCell ref="A13:A16"/>
    <mergeCell ref="A42:M42"/>
    <mergeCell ref="A43:M43"/>
    <mergeCell ref="A23:A26"/>
    <mergeCell ref="M23:M26"/>
    <mergeCell ref="F26:F27"/>
    <mergeCell ref="H26:H27"/>
    <mergeCell ref="C31:E31"/>
    <mergeCell ref="A36:M37"/>
    <mergeCell ref="A40:M40"/>
    <mergeCell ref="A41:M41"/>
    <mergeCell ref="B61:E61"/>
    <mergeCell ref="I61:J61"/>
    <mergeCell ref="A46:M46"/>
    <mergeCell ref="A47:M47"/>
    <mergeCell ref="A48:M48"/>
    <mergeCell ref="A49:M49"/>
    <mergeCell ref="A52:M57"/>
    <mergeCell ref="B59:E59"/>
    <mergeCell ref="I59:L59"/>
  </mergeCells>
  <printOptions horizontalCentered="1"/>
  <pageMargins left="0" right="0" top="0" bottom="0" header="0.5118110236220472" footer="0.5118110236220472"/>
  <pageSetup fitToHeight="2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maco</dc:creator>
  <cp:keywords/>
  <dc:description/>
  <cp:lastModifiedBy>admin</cp:lastModifiedBy>
  <cp:lastPrinted>2017-01-27T19:28:41Z</cp:lastPrinted>
  <dcterms:created xsi:type="dcterms:W3CDTF">2009-09-06T20:10:43Z</dcterms:created>
  <dcterms:modified xsi:type="dcterms:W3CDTF">2017-01-28T07:14:41Z</dcterms:modified>
  <cp:category/>
  <cp:version/>
  <cp:contentType/>
  <cp:contentStatus/>
</cp:coreProperties>
</file>