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 activeTab="1"/>
  </bookViews>
  <sheets>
    <sheet name="Hárok1" sheetId="1" r:id="rId1"/>
    <sheet name="Hárok2" sheetId="2" r:id="rId2"/>
    <sheet name="Hárok3" sheetId="3" r:id="rId3"/>
  </sheets>
  <definedNames>
    <definedName name="_xlnm._FilterDatabase" localSheetId="1" hidden="1">Hárok2!$A$2:$W$2</definedName>
  </definedNames>
  <calcPr calcId="124519"/>
</workbook>
</file>

<file path=xl/calcChain.xml><?xml version="1.0" encoding="utf-8"?>
<calcChain xmlns="http://schemas.openxmlformats.org/spreadsheetml/2006/main">
  <c r="T32" i="2"/>
  <c r="T31"/>
  <c r="T27"/>
  <c r="T30"/>
  <c r="T29"/>
  <c r="T25"/>
  <c r="T28"/>
  <c r="T24"/>
  <c r="T26"/>
  <c r="T22"/>
  <c r="T20"/>
  <c r="T19"/>
  <c r="T23"/>
  <c r="T21"/>
  <c r="T33"/>
  <c r="T10"/>
  <c r="T4"/>
  <c r="T9"/>
  <c r="T7"/>
  <c r="T5"/>
  <c r="T8"/>
  <c r="T6"/>
  <c r="T12"/>
  <c r="T13"/>
  <c r="T11"/>
  <c r="T15"/>
  <c r="T16"/>
  <c r="T14"/>
  <c r="T17"/>
  <c r="T18"/>
  <c r="T3"/>
  <c r="O24"/>
  <c r="P24"/>
  <c r="O26"/>
  <c r="P26"/>
  <c r="O33"/>
  <c r="P33"/>
  <c r="O22"/>
  <c r="P22"/>
  <c r="O28"/>
  <c r="P28"/>
  <c r="O31"/>
  <c r="P31"/>
  <c r="O29"/>
  <c r="P29"/>
  <c r="O20"/>
  <c r="P20"/>
  <c r="O30"/>
  <c r="P30"/>
  <c r="O19"/>
  <c r="P19"/>
  <c r="O25"/>
  <c r="P25"/>
  <c r="O23"/>
  <c r="P23"/>
  <c r="O21"/>
  <c r="P21"/>
  <c r="O32"/>
  <c r="P32"/>
  <c r="O27"/>
  <c r="P27"/>
  <c r="H10"/>
  <c r="I10"/>
  <c r="H4"/>
  <c r="I4"/>
  <c r="H9"/>
  <c r="U9" s="1"/>
  <c r="I9"/>
  <c r="H7"/>
  <c r="I7"/>
  <c r="H5"/>
  <c r="I5"/>
  <c r="H8"/>
  <c r="U8" s="1"/>
  <c r="I8"/>
  <c r="H6"/>
  <c r="U6" s="1"/>
  <c r="I6"/>
  <c r="H12"/>
  <c r="I12"/>
  <c r="H13"/>
  <c r="I13"/>
  <c r="H11"/>
  <c r="I11"/>
  <c r="H15"/>
  <c r="I15"/>
  <c r="H16"/>
  <c r="I16"/>
  <c r="H14"/>
  <c r="I14"/>
  <c r="H17"/>
  <c r="I17"/>
  <c r="H18"/>
  <c r="I18"/>
  <c r="H24"/>
  <c r="I24"/>
  <c r="H26"/>
  <c r="I26"/>
  <c r="H33"/>
  <c r="I33"/>
  <c r="H22"/>
  <c r="I22"/>
  <c r="H28"/>
  <c r="I28"/>
  <c r="H31"/>
  <c r="I31"/>
  <c r="H29"/>
  <c r="I29"/>
  <c r="H20"/>
  <c r="I20"/>
  <c r="H30"/>
  <c r="I30"/>
  <c r="H19"/>
  <c r="I19"/>
  <c r="H25"/>
  <c r="I25"/>
  <c r="H23"/>
  <c r="I23"/>
  <c r="H21"/>
  <c r="I21"/>
  <c r="H32"/>
  <c r="I32"/>
  <c r="H27"/>
  <c r="I27"/>
  <c r="I3"/>
  <c r="S28"/>
  <c r="S19"/>
  <c r="S23"/>
  <c r="S27"/>
  <c r="S24"/>
  <c r="S26"/>
  <c r="S21"/>
  <c r="S7"/>
  <c r="S8"/>
  <c r="S18"/>
  <c r="S17"/>
  <c r="U11" l="1"/>
  <c r="U25"/>
  <c r="U31"/>
  <c r="U27"/>
  <c r="U28"/>
  <c r="U30"/>
  <c r="U4"/>
  <c r="U29"/>
  <c r="U15"/>
  <c r="U5"/>
  <c r="U19"/>
  <c r="U23"/>
  <c r="U26"/>
  <c r="U24"/>
  <c r="U10"/>
  <c r="U32"/>
  <c r="U7"/>
  <c r="U20"/>
  <c r="U21"/>
  <c r="U22"/>
  <c r="U33"/>
  <c r="U13"/>
  <c r="U18"/>
  <c r="U17"/>
  <c r="U16"/>
  <c r="U12"/>
  <c r="U14"/>
  <c r="S14"/>
  <c r="S25"/>
  <c r="S22"/>
  <c r="S32"/>
  <c r="S30"/>
  <c r="S12"/>
  <c r="S31"/>
  <c r="S15"/>
  <c r="S13"/>
  <c r="S29"/>
  <c r="S20"/>
  <c r="S16"/>
  <c r="S6"/>
  <c r="S10"/>
  <c r="S11"/>
  <c r="S5"/>
  <c r="S33"/>
  <c r="S3"/>
  <c r="H3"/>
  <c r="U3" s="1"/>
  <c r="S9"/>
  <c r="S4"/>
</calcChain>
</file>

<file path=xl/sharedStrings.xml><?xml version="1.0" encoding="utf-8"?>
<sst xmlns="http://schemas.openxmlformats.org/spreadsheetml/2006/main" count="327" uniqueCount="105">
  <si>
    <t>Galanta</t>
  </si>
  <si>
    <t>Katarína</t>
  </si>
  <si>
    <t>Beskidová</t>
  </si>
  <si>
    <t>Veronika</t>
  </si>
  <si>
    <t>Konrád</t>
  </si>
  <si>
    <t>Kosár</t>
  </si>
  <si>
    <t>Matej</t>
  </si>
  <si>
    <t>Kubalec</t>
  </si>
  <si>
    <t>Nátan</t>
  </si>
  <si>
    <t>Ižák</t>
  </si>
  <si>
    <t>Kubíková</t>
  </si>
  <si>
    <t>Alex</t>
  </si>
  <si>
    <t>Halász</t>
  </si>
  <si>
    <t>Hlohovec</t>
  </si>
  <si>
    <t>Michaela</t>
  </si>
  <si>
    <t>Vavrová</t>
  </si>
  <si>
    <t>Dominika</t>
  </si>
  <si>
    <t>Záturová</t>
  </si>
  <si>
    <t>Sofia</t>
  </si>
  <si>
    <t>Matis</t>
  </si>
  <si>
    <t>Sára</t>
  </si>
  <si>
    <t>Harnádková</t>
  </si>
  <si>
    <t>Zuzana</t>
  </si>
  <si>
    <t>Andreánska</t>
  </si>
  <si>
    <t>Zlaté Klasy</t>
  </si>
  <si>
    <t>Réka</t>
  </si>
  <si>
    <t>Kuumbergová</t>
  </si>
  <si>
    <t>Monika</t>
  </si>
  <si>
    <t>Iľašová</t>
  </si>
  <si>
    <t>Attila</t>
  </si>
  <si>
    <t>Szabó</t>
  </si>
  <si>
    <t>Richard</t>
  </si>
  <si>
    <r>
      <t>Cs</t>
    </r>
    <r>
      <rPr>
        <sz val="11"/>
        <color theme="1"/>
        <rFont val="Calibri"/>
        <family val="2"/>
        <charset val="238"/>
      </rPr>
      <t>ölle</t>
    </r>
  </si>
  <si>
    <t>Rakovice</t>
  </si>
  <si>
    <t>Modranka</t>
  </si>
  <si>
    <t>Ondrej</t>
  </si>
  <si>
    <t>Šesták</t>
  </si>
  <si>
    <t>Matúš</t>
  </si>
  <si>
    <t>Zvolenský</t>
  </si>
  <si>
    <t>Michal</t>
  </si>
  <si>
    <t>Paulini</t>
  </si>
  <si>
    <t>Adam</t>
  </si>
  <si>
    <t>Kavoň</t>
  </si>
  <si>
    <t>Hupko</t>
  </si>
  <si>
    <t>Andrej</t>
  </si>
  <si>
    <t>Blažo</t>
  </si>
  <si>
    <t>U-14</t>
  </si>
  <si>
    <t>U-12</t>
  </si>
  <si>
    <t>U-18</t>
  </si>
  <si>
    <t>Jančičeková</t>
  </si>
  <si>
    <t>Adela</t>
  </si>
  <si>
    <t>Lukáš</t>
  </si>
  <si>
    <t>Rozkoš</t>
  </si>
  <si>
    <t>Anna Zuzana</t>
  </si>
  <si>
    <t>Mrázová</t>
  </si>
  <si>
    <t>Timotej</t>
  </si>
  <si>
    <t>Masár</t>
  </si>
  <si>
    <t>Šimon</t>
  </si>
  <si>
    <t>Magala</t>
  </si>
  <si>
    <t>Hevierová</t>
  </si>
  <si>
    <t>Viktória</t>
  </si>
  <si>
    <t>Fórrová</t>
  </si>
  <si>
    <t>Tamara</t>
  </si>
  <si>
    <t>Duračková</t>
  </si>
  <si>
    <t>Kubiček</t>
  </si>
  <si>
    <t>Sládkovičovo</t>
  </si>
  <si>
    <t>Magyarics</t>
  </si>
  <si>
    <t>Lucia</t>
  </si>
  <si>
    <t>Viktor</t>
  </si>
  <si>
    <t>Lax</t>
  </si>
  <si>
    <t>o</t>
  </si>
  <si>
    <t>Meno</t>
  </si>
  <si>
    <t>Priezvisko</t>
  </si>
  <si>
    <t>Kat.</t>
  </si>
  <si>
    <t>Oddiel</t>
  </si>
  <si>
    <t>Plné</t>
  </si>
  <si>
    <t>Dorážka</t>
  </si>
  <si>
    <t>Celkom</t>
  </si>
  <si>
    <t>Spolu</t>
  </si>
  <si>
    <t>Dráha1</t>
  </si>
  <si>
    <t>Dráha2</t>
  </si>
  <si>
    <t>Dráha3</t>
  </si>
  <si>
    <t>Dráha4</t>
  </si>
  <si>
    <t>Záhody</t>
  </si>
  <si>
    <t>Št. číslo</t>
  </si>
  <si>
    <t>Armin</t>
  </si>
  <si>
    <t>U-12 D</t>
  </si>
  <si>
    <t>U-12 C</t>
  </si>
  <si>
    <t>U-14 D</t>
  </si>
  <si>
    <t>U-14 C</t>
  </si>
  <si>
    <t>PORADIE</t>
  </si>
  <si>
    <t>1.</t>
  </si>
  <si>
    <t>2.</t>
  </si>
  <si>
    <t>3.</t>
  </si>
  <si>
    <t>8.</t>
  </si>
  <si>
    <t>7.</t>
  </si>
  <si>
    <t>4.</t>
  </si>
  <si>
    <t>5.</t>
  </si>
  <si>
    <t>6.</t>
  </si>
  <si>
    <t>Kukumbergová</t>
  </si>
  <si>
    <t>U-18 D</t>
  </si>
  <si>
    <t>U-18 C</t>
  </si>
  <si>
    <t>9.</t>
  </si>
  <si>
    <t>10.</t>
  </si>
  <si>
    <r>
      <t>Cs</t>
    </r>
    <r>
      <rPr>
        <b/>
        <sz val="11"/>
        <color theme="1"/>
        <rFont val="Calibri"/>
        <family val="2"/>
        <charset val="238"/>
      </rPr>
      <t>ölle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</si>
</sst>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0" fontId="0" fillId="2" borderId="0" xfId="0" applyFill="1"/>
    <xf numFmtId="0" fontId="3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4" borderId="0" xfId="0" applyFill="1"/>
    <xf numFmtId="0" fontId="3" fillId="4" borderId="0" xfId="0" applyFont="1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3" fillId="5" borderId="0" xfId="0" applyFont="1" applyFill="1"/>
    <xf numFmtId="0" fontId="3" fillId="6" borderId="0" xfId="0" applyFont="1" applyFill="1"/>
    <xf numFmtId="0" fontId="3" fillId="7" borderId="0" xfId="0" applyFont="1" applyFill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workbookViewId="0">
      <selection activeCell="C39" sqref="C39"/>
    </sheetView>
  </sheetViews>
  <sheetFormatPr defaultRowHeight="15"/>
  <cols>
    <col min="1" max="1" width="12.5703125" bestFit="1" customWidth="1"/>
    <col min="2" max="2" width="12.140625" bestFit="1" customWidth="1"/>
    <col min="3" max="3" width="13.42578125" bestFit="1" customWidth="1"/>
    <col min="4" max="4" width="10.140625" bestFit="1" customWidth="1"/>
  </cols>
  <sheetData>
    <row r="1" spans="1:6">
      <c r="A1" t="s">
        <v>0</v>
      </c>
      <c r="B1" t="s">
        <v>1</v>
      </c>
      <c r="C1" t="s">
        <v>2</v>
      </c>
      <c r="E1" t="s">
        <v>48</v>
      </c>
      <c r="F1" t="s">
        <v>70</v>
      </c>
    </row>
    <row r="2" spans="1:6">
      <c r="B2" t="s">
        <v>3</v>
      </c>
      <c r="C2" t="s">
        <v>2</v>
      </c>
      <c r="E2" t="s">
        <v>46</v>
      </c>
      <c r="F2" t="s">
        <v>70</v>
      </c>
    </row>
    <row r="3" spans="1:6">
      <c r="B3" t="s">
        <v>4</v>
      </c>
      <c r="C3" t="s">
        <v>5</v>
      </c>
      <c r="E3" t="s">
        <v>47</v>
      </c>
      <c r="F3" t="s">
        <v>70</v>
      </c>
    </row>
    <row r="4" spans="1:6">
      <c r="B4" t="s">
        <v>6</v>
      </c>
      <c r="C4" t="s">
        <v>7</v>
      </c>
      <c r="E4" t="s">
        <v>47</v>
      </c>
      <c r="F4" t="s">
        <v>70</v>
      </c>
    </row>
    <row r="5" spans="1:6">
      <c r="B5" t="s">
        <v>8</v>
      </c>
      <c r="C5" t="s">
        <v>9</v>
      </c>
      <c r="E5" t="s">
        <v>47</v>
      </c>
      <c r="F5" t="s">
        <v>70</v>
      </c>
    </row>
    <row r="6" spans="1:6">
      <c r="B6" t="s">
        <v>1</v>
      </c>
      <c r="C6" t="s">
        <v>10</v>
      </c>
      <c r="E6" t="s">
        <v>47</v>
      </c>
      <c r="F6" t="s">
        <v>70</v>
      </c>
    </row>
    <row r="7" spans="1:6">
      <c r="B7" t="s">
        <v>11</v>
      </c>
      <c r="C7" t="s">
        <v>12</v>
      </c>
      <c r="E7" t="s">
        <v>48</v>
      </c>
      <c r="F7" t="s">
        <v>70</v>
      </c>
    </row>
    <row r="8" spans="1:6">
      <c r="B8" t="s">
        <v>51</v>
      </c>
      <c r="C8" t="s">
        <v>52</v>
      </c>
      <c r="E8" t="s">
        <v>48</v>
      </c>
    </row>
    <row r="10" spans="1:6">
      <c r="A10" t="s">
        <v>13</v>
      </c>
      <c r="B10" t="s">
        <v>14</v>
      </c>
      <c r="C10" t="s">
        <v>15</v>
      </c>
      <c r="D10" s="1"/>
      <c r="E10" t="s">
        <v>48</v>
      </c>
      <c r="F10" t="s">
        <v>70</v>
      </c>
    </row>
    <row r="11" spans="1:6">
      <c r="B11" t="s">
        <v>16</v>
      </c>
      <c r="C11" t="s">
        <v>17</v>
      </c>
      <c r="D11" s="1"/>
      <c r="E11" t="s">
        <v>48</v>
      </c>
      <c r="F11" t="s">
        <v>70</v>
      </c>
    </row>
    <row r="12" spans="1:6">
      <c r="B12" t="s">
        <v>18</v>
      </c>
      <c r="C12" t="s">
        <v>19</v>
      </c>
      <c r="D12" s="1"/>
      <c r="E12" t="s">
        <v>48</v>
      </c>
      <c r="F12" t="s">
        <v>70</v>
      </c>
    </row>
    <row r="13" spans="1:6">
      <c r="B13" t="s">
        <v>20</v>
      </c>
      <c r="C13" t="s">
        <v>21</v>
      </c>
      <c r="D13" s="1"/>
      <c r="E13" t="s">
        <v>48</v>
      </c>
      <c r="F13" t="s">
        <v>70</v>
      </c>
    </row>
    <row r="14" spans="1:6">
      <c r="B14" t="s">
        <v>22</v>
      </c>
      <c r="C14" t="s">
        <v>23</v>
      </c>
      <c r="D14" s="1"/>
      <c r="E14" t="s">
        <v>47</v>
      </c>
      <c r="F14" t="s">
        <v>70</v>
      </c>
    </row>
    <row r="15" spans="1:6">
      <c r="B15" s="2" t="s">
        <v>50</v>
      </c>
      <c r="C15" s="2" t="s">
        <v>49</v>
      </c>
      <c r="D15" s="1"/>
      <c r="E15" s="2" t="s">
        <v>48</v>
      </c>
    </row>
    <row r="17" spans="1:6">
      <c r="A17" t="s">
        <v>24</v>
      </c>
      <c r="B17" t="s">
        <v>25</v>
      </c>
      <c r="C17" t="s">
        <v>26</v>
      </c>
      <c r="E17" t="s">
        <v>48</v>
      </c>
      <c r="F17" t="s">
        <v>70</v>
      </c>
    </row>
    <row r="18" spans="1:6">
      <c r="B18" t="s">
        <v>27</v>
      </c>
      <c r="C18" t="s">
        <v>28</v>
      </c>
      <c r="E18" t="s">
        <v>48</v>
      </c>
      <c r="F18" t="s">
        <v>70</v>
      </c>
    </row>
    <row r="19" spans="1:6">
      <c r="B19" t="s">
        <v>29</v>
      </c>
      <c r="C19" t="s">
        <v>30</v>
      </c>
      <c r="E19" t="s">
        <v>48</v>
      </c>
      <c r="F19" t="s">
        <v>70</v>
      </c>
    </row>
    <row r="20" spans="1:6">
      <c r="B20" t="s">
        <v>31</v>
      </c>
      <c r="C20" t="s">
        <v>32</v>
      </c>
      <c r="E20" t="s">
        <v>47</v>
      </c>
      <c r="F20" t="s">
        <v>70</v>
      </c>
    </row>
    <row r="22" spans="1:6">
      <c r="A22" t="s">
        <v>34</v>
      </c>
      <c r="B22" t="s">
        <v>35</v>
      </c>
      <c r="C22" t="s">
        <v>36</v>
      </c>
      <c r="E22" t="s">
        <v>48</v>
      </c>
      <c r="F22" t="s">
        <v>70</v>
      </c>
    </row>
    <row r="23" spans="1:6">
      <c r="B23" t="s">
        <v>37</v>
      </c>
      <c r="C23" t="s">
        <v>38</v>
      </c>
      <c r="E23" t="s">
        <v>46</v>
      </c>
      <c r="F23" t="s">
        <v>70</v>
      </c>
    </row>
    <row r="24" spans="1:6">
      <c r="B24" t="s">
        <v>39</v>
      </c>
      <c r="C24" t="s">
        <v>40</v>
      </c>
      <c r="E24" t="s">
        <v>46</v>
      </c>
      <c r="F24" t="s">
        <v>70</v>
      </c>
    </row>
    <row r="25" spans="1:6">
      <c r="B25" t="s">
        <v>39</v>
      </c>
      <c r="C25" t="s">
        <v>64</v>
      </c>
      <c r="E25" t="s">
        <v>47</v>
      </c>
      <c r="F25" t="s">
        <v>70</v>
      </c>
    </row>
    <row r="26" spans="1:6">
      <c r="B26" t="s">
        <v>41</v>
      </c>
      <c r="C26" t="s">
        <v>42</v>
      </c>
      <c r="E26" t="s">
        <v>48</v>
      </c>
      <c r="F26" t="s">
        <v>70</v>
      </c>
    </row>
    <row r="27" spans="1:6">
      <c r="B27" t="s">
        <v>31</v>
      </c>
      <c r="C27" t="s">
        <v>43</v>
      </c>
      <c r="E27" t="s">
        <v>47</v>
      </c>
      <c r="F27" t="s">
        <v>70</v>
      </c>
    </row>
    <row r="28" spans="1:6">
      <c r="B28" t="s">
        <v>44</v>
      </c>
      <c r="C28" t="s">
        <v>45</v>
      </c>
      <c r="E28" t="s">
        <v>46</v>
      </c>
      <c r="F28" t="s">
        <v>70</v>
      </c>
    </row>
    <row r="30" spans="1:6">
      <c r="A30" t="s">
        <v>33</v>
      </c>
      <c r="B30" t="s">
        <v>53</v>
      </c>
      <c r="C30" t="s">
        <v>54</v>
      </c>
      <c r="E30" t="s">
        <v>46</v>
      </c>
      <c r="F30" t="s">
        <v>70</v>
      </c>
    </row>
    <row r="31" spans="1:6">
      <c r="B31" t="s">
        <v>55</v>
      </c>
      <c r="C31" t="s">
        <v>56</v>
      </c>
      <c r="E31" t="s">
        <v>47</v>
      </c>
      <c r="F31" t="s">
        <v>70</v>
      </c>
    </row>
    <row r="32" spans="1:6">
      <c r="B32" t="s">
        <v>57</v>
      </c>
      <c r="C32" t="s">
        <v>58</v>
      </c>
      <c r="E32" t="s">
        <v>48</v>
      </c>
      <c r="F32" t="s">
        <v>70</v>
      </c>
    </row>
    <row r="33" spans="1:6">
      <c r="B33" t="s">
        <v>3</v>
      </c>
      <c r="C33" t="s">
        <v>59</v>
      </c>
      <c r="E33" t="s">
        <v>48</v>
      </c>
      <c r="F33" t="s">
        <v>70</v>
      </c>
    </row>
    <row r="34" spans="1:6">
      <c r="B34" t="s">
        <v>60</v>
      </c>
      <c r="C34" t="s">
        <v>61</v>
      </c>
      <c r="E34" t="s">
        <v>48</v>
      </c>
      <c r="F34" t="s">
        <v>70</v>
      </c>
    </row>
    <row r="35" spans="1:6">
      <c r="B35" t="s">
        <v>62</v>
      </c>
      <c r="C35" t="s">
        <v>63</v>
      </c>
      <c r="E35" t="s">
        <v>48</v>
      </c>
      <c r="F35" t="s">
        <v>70</v>
      </c>
    </row>
    <row r="37" spans="1:6">
      <c r="A37" t="s">
        <v>65</v>
      </c>
      <c r="B37" t="s">
        <v>68</v>
      </c>
      <c r="C37" t="s">
        <v>66</v>
      </c>
      <c r="E37" t="s">
        <v>47</v>
      </c>
      <c r="F37" t="s">
        <v>70</v>
      </c>
    </row>
    <row r="38" spans="1:6">
      <c r="B38" t="s">
        <v>67</v>
      </c>
      <c r="C38" t="s">
        <v>66</v>
      </c>
      <c r="E38" t="s">
        <v>47</v>
      </c>
      <c r="F38" t="s">
        <v>70</v>
      </c>
    </row>
    <row r="39" spans="1:6">
      <c r="B39" t="s">
        <v>85</v>
      </c>
      <c r="C39" t="s">
        <v>69</v>
      </c>
      <c r="E39" t="s">
        <v>47</v>
      </c>
      <c r="F39" t="s">
        <v>70</v>
      </c>
    </row>
    <row r="41" spans="1:6">
      <c r="B41" t="s">
        <v>47</v>
      </c>
      <c r="C41" s="1">
        <v>41820</v>
      </c>
      <c r="D41" s="1">
        <v>39995</v>
      </c>
    </row>
    <row r="42" spans="1:6">
      <c r="B42" t="s">
        <v>46</v>
      </c>
      <c r="C42" s="1">
        <v>39994</v>
      </c>
      <c r="D42" s="1">
        <v>39264</v>
      </c>
    </row>
    <row r="43" spans="1:6">
      <c r="B43" t="s">
        <v>48</v>
      </c>
      <c r="C43" s="1">
        <v>39263</v>
      </c>
      <c r="D43" s="1">
        <v>37803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3"/>
  <sheetViews>
    <sheetView tabSelected="1" workbookViewId="0">
      <selection activeCell="C36" sqref="C36"/>
    </sheetView>
  </sheetViews>
  <sheetFormatPr defaultRowHeight="15"/>
  <cols>
    <col min="1" max="1" width="9.85546875" bestFit="1" customWidth="1"/>
    <col min="2" max="2" width="12.140625" bestFit="1" customWidth="1"/>
    <col min="3" max="3" width="14.42578125" bestFit="1" customWidth="1"/>
    <col min="4" max="4" width="12.5703125" bestFit="1" customWidth="1"/>
    <col min="5" max="5" width="6.7109375" bestFit="1" customWidth="1"/>
    <col min="6" max="11" width="11.7109375" bestFit="1" customWidth="1"/>
    <col min="12" max="12" width="8.28515625" bestFit="1" customWidth="1"/>
    <col min="13" max="18" width="11.7109375" bestFit="1" customWidth="1"/>
    <col min="19" max="19" width="8.28515625" bestFit="1" customWidth="1"/>
    <col min="20" max="20" width="9.5703125" bestFit="1" customWidth="1"/>
    <col min="21" max="21" width="12.5703125" bestFit="1" customWidth="1"/>
    <col min="22" max="22" width="9.7109375" bestFit="1" customWidth="1"/>
    <col min="23" max="23" width="13.42578125" bestFit="1" customWidth="1"/>
  </cols>
  <sheetData>
    <row r="1" spans="1:23">
      <c r="F1" s="4" t="s">
        <v>75</v>
      </c>
      <c r="G1" s="4"/>
      <c r="H1" s="4" t="s">
        <v>76</v>
      </c>
      <c r="I1" s="4"/>
      <c r="J1" s="4" t="s">
        <v>77</v>
      </c>
      <c r="K1" s="4"/>
      <c r="M1" s="4" t="s">
        <v>75</v>
      </c>
      <c r="N1" s="4"/>
      <c r="O1" s="4" t="s">
        <v>76</v>
      </c>
      <c r="P1" s="4"/>
      <c r="Q1" s="4" t="s">
        <v>77</v>
      </c>
      <c r="R1" s="4"/>
    </row>
    <row r="2" spans="1:23">
      <c r="A2" t="s">
        <v>84</v>
      </c>
      <c r="B2" s="6" t="s">
        <v>71</v>
      </c>
      <c r="C2" s="6" t="s">
        <v>72</v>
      </c>
      <c r="D2" s="6" t="s">
        <v>74</v>
      </c>
      <c r="E2" s="6" t="s">
        <v>73</v>
      </c>
      <c r="F2" s="3" t="s">
        <v>79</v>
      </c>
      <c r="G2" s="3" t="s">
        <v>80</v>
      </c>
      <c r="H2" s="3" t="s">
        <v>79</v>
      </c>
      <c r="I2" s="3" t="s">
        <v>80</v>
      </c>
      <c r="J2" s="3" t="s">
        <v>79</v>
      </c>
      <c r="K2" s="3" t="s">
        <v>80</v>
      </c>
      <c r="L2" s="5" t="s">
        <v>78</v>
      </c>
      <c r="M2" s="3" t="s">
        <v>81</v>
      </c>
      <c r="N2" s="3" t="s">
        <v>82</v>
      </c>
      <c r="O2" s="3" t="s">
        <v>81</v>
      </c>
      <c r="P2" s="3" t="s">
        <v>82</v>
      </c>
      <c r="Q2" s="3" t="s">
        <v>81</v>
      </c>
      <c r="R2" s="3" t="s">
        <v>82</v>
      </c>
      <c r="S2" s="16" t="s">
        <v>78</v>
      </c>
      <c r="T2" s="17" t="s">
        <v>75</v>
      </c>
      <c r="U2" s="17" t="s">
        <v>76</v>
      </c>
      <c r="V2" s="18" t="s">
        <v>83</v>
      </c>
      <c r="W2" s="17" t="s">
        <v>90</v>
      </c>
    </row>
    <row r="3" spans="1:23" s="9" customFormat="1">
      <c r="A3" s="9">
        <v>1</v>
      </c>
      <c r="B3" s="10" t="s">
        <v>55</v>
      </c>
      <c r="C3" s="10" t="s">
        <v>56</v>
      </c>
      <c r="D3" s="10" t="s">
        <v>33</v>
      </c>
      <c r="E3" s="10" t="s">
        <v>87</v>
      </c>
      <c r="F3" s="9">
        <v>87</v>
      </c>
      <c r="G3" s="9">
        <v>82</v>
      </c>
      <c r="H3" s="9">
        <f>J3-F3</f>
        <v>45</v>
      </c>
      <c r="I3" s="9">
        <f>K3-G3</f>
        <v>36</v>
      </c>
      <c r="J3" s="9">
        <v>132</v>
      </c>
      <c r="K3" s="9">
        <v>118</v>
      </c>
      <c r="S3" s="10">
        <f>SUM(J3:K3)</f>
        <v>250</v>
      </c>
      <c r="T3" s="10">
        <f>F3+G3</f>
        <v>169</v>
      </c>
      <c r="U3" s="10">
        <f>H3+I3</f>
        <v>81</v>
      </c>
      <c r="V3" s="10">
        <v>5</v>
      </c>
      <c r="W3" s="10" t="s">
        <v>91</v>
      </c>
    </row>
    <row r="4" spans="1:23" s="9" customFormat="1">
      <c r="A4" s="9">
        <v>3</v>
      </c>
      <c r="B4" s="10" t="s">
        <v>39</v>
      </c>
      <c r="C4" s="10" t="s">
        <v>64</v>
      </c>
      <c r="D4" s="10" t="s">
        <v>34</v>
      </c>
      <c r="E4" s="10" t="s">
        <v>87</v>
      </c>
      <c r="F4" s="9">
        <v>79</v>
      </c>
      <c r="G4" s="9">
        <v>76</v>
      </c>
      <c r="H4" s="9">
        <f>J4-F4</f>
        <v>17</v>
      </c>
      <c r="I4" s="9">
        <f>K4-G4</f>
        <v>44</v>
      </c>
      <c r="J4" s="9">
        <v>96</v>
      </c>
      <c r="K4" s="9">
        <v>120</v>
      </c>
      <c r="S4" s="10">
        <f>SUM(J4:K4)</f>
        <v>216</v>
      </c>
      <c r="T4" s="10">
        <f>F4+G4</f>
        <v>155</v>
      </c>
      <c r="U4" s="10">
        <f>H4+I4</f>
        <v>61</v>
      </c>
      <c r="V4" s="10">
        <v>13</v>
      </c>
      <c r="W4" s="10" t="s">
        <v>92</v>
      </c>
    </row>
    <row r="5" spans="1:23" s="9" customFormat="1">
      <c r="A5" s="9">
        <v>6</v>
      </c>
      <c r="B5" s="10" t="s">
        <v>6</v>
      </c>
      <c r="C5" s="10" t="s">
        <v>7</v>
      </c>
      <c r="D5" s="10" t="s">
        <v>0</v>
      </c>
      <c r="E5" s="10" t="s">
        <v>87</v>
      </c>
      <c r="F5" s="9">
        <v>76</v>
      </c>
      <c r="G5" s="9">
        <v>72</v>
      </c>
      <c r="H5" s="9">
        <f>J5-F5</f>
        <v>26</v>
      </c>
      <c r="I5" s="9">
        <f>K5-G5</f>
        <v>35</v>
      </c>
      <c r="J5" s="9">
        <v>102</v>
      </c>
      <c r="K5" s="9">
        <v>107</v>
      </c>
      <c r="S5" s="10">
        <f>SUM(J5:K5)</f>
        <v>209</v>
      </c>
      <c r="T5" s="10">
        <f>F5+G5</f>
        <v>148</v>
      </c>
      <c r="U5" s="10">
        <f>H5+I5</f>
        <v>61</v>
      </c>
      <c r="V5" s="10">
        <v>8</v>
      </c>
      <c r="W5" s="10" t="s">
        <v>93</v>
      </c>
    </row>
    <row r="6" spans="1:23" s="9" customFormat="1">
      <c r="A6" s="9">
        <v>8</v>
      </c>
      <c r="B6" s="10" t="s">
        <v>68</v>
      </c>
      <c r="C6" s="10" t="s">
        <v>66</v>
      </c>
      <c r="D6" s="10" t="s">
        <v>65</v>
      </c>
      <c r="E6" s="10" t="s">
        <v>87</v>
      </c>
      <c r="F6" s="9">
        <v>71</v>
      </c>
      <c r="G6" s="9">
        <v>71</v>
      </c>
      <c r="H6" s="9">
        <f>J6-F6</f>
        <v>36</v>
      </c>
      <c r="I6" s="9">
        <f>K6-G6</f>
        <v>14</v>
      </c>
      <c r="J6" s="9">
        <v>107</v>
      </c>
      <c r="K6" s="9">
        <v>85</v>
      </c>
      <c r="S6" s="10">
        <f>SUM(J6:K6)</f>
        <v>192</v>
      </c>
      <c r="T6" s="10">
        <f>F6+G6</f>
        <v>142</v>
      </c>
      <c r="U6" s="10">
        <f>H6+I6</f>
        <v>50</v>
      </c>
      <c r="V6" s="10">
        <v>12</v>
      </c>
      <c r="W6" s="10" t="s">
        <v>96</v>
      </c>
    </row>
    <row r="7" spans="1:23" s="9" customFormat="1">
      <c r="A7" s="9">
        <v>5</v>
      </c>
      <c r="B7" s="10" t="s">
        <v>31</v>
      </c>
      <c r="C7" s="10" t="s">
        <v>43</v>
      </c>
      <c r="D7" s="10" t="s">
        <v>34</v>
      </c>
      <c r="E7" s="10" t="s">
        <v>87</v>
      </c>
      <c r="F7" s="9">
        <v>68</v>
      </c>
      <c r="G7" s="9">
        <v>72</v>
      </c>
      <c r="H7" s="9">
        <f>J7-F7</f>
        <v>34</v>
      </c>
      <c r="I7" s="9">
        <f>K7-G7</f>
        <v>17</v>
      </c>
      <c r="J7" s="9">
        <v>102</v>
      </c>
      <c r="K7" s="9">
        <v>89</v>
      </c>
      <c r="S7" s="10">
        <f>SUM(J7:K7)</f>
        <v>191</v>
      </c>
      <c r="T7" s="10">
        <f>F7+G7</f>
        <v>140</v>
      </c>
      <c r="U7" s="10">
        <f>H7+I7</f>
        <v>51</v>
      </c>
      <c r="V7" s="10">
        <v>10</v>
      </c>
      <c r="W7" s="10" t="s">
        <v>97</v>
      </c>
    </row>
    <row r="8" spans="1:23" s="9" customFormat="1">
      <c r="A8" s="9">
        <v>7</v>
      </c>
      <c r="B8" s="10" t="s">
        <v>85</v>
      </c>
      <c r="C8" s="10" t="s">
        <v>69</v>
      </c>
      <c r="D8" s="10" t="s">
        <v>65</v>
      </c>
      <c r="E8" s="10" t="s">
        <v>87</v>
      </c>
      <c r="F8" s="9">
        <v>56</v>
      </c>
      <c r="G8" s="9">
        <v>85</v>
      </c>
      <c r="H8" s="9">
        <f>J8-F8</f>
        <v>26</v>
      </c>
      <c r="I8" s="9">
        <f>K8-G8</f>
        <v>24</v>
      </c>
      <c r="J8" s="9">
        <v>82</v>
      </c>
      <c r="K8" s="9">
        <v>109</v>
      </c>
      <c r="S8" s="10">
        <f>SUM(J8:K8)</f>
        <v>191</v>
      </c>
      <c r="T8" s="10">
        <f>F8+G8</f>
        <v>141</v>
      </c>
      <c r="U8" s="10">
        <f>H8+I8</f>
        <v>50</v>
      </c>
      <c r="V8" s="10">
        <v>10</v>
      </c>
      <c r="W8" s="10" t="s">
        <v>98</v>
      </c>
    </row>
    <row r="9" spans="1:23" s="9" customFormat="1">
      <c r="A9" s="9">
        <v>4</v>
      </c>
      <c r="B9" s="10" t="s">
        <v>31</v>
      </c>
      <c r="C9" s="10" t="s">
        <v>104</v>
      </c>
      <c r="D9" s="10" t="s">
        <v>24</v>
      </c>
      <c r="E9" s="10" t="s">
        <v>87</v>
      </c>
      <c r="F9" s="9">
        <v>68</v>
      </c>
      <c r="G9" s="9">
        <v>59</v>
      </c>
      <c r="H9" s="9">
        <f>J9-F9</f>
        <v>27</v>
      </c>
      <c r="I9" s="9">
        <f>K9-G9</f>
        <v>35</v>
      </c>
      <c r="J9" s="9">
        <v>95</v>
      </c>
      <c r="K9" s="9">
        <v>94</v>
      </c>
      <c r="S9" s="10">
        <f>SUM(J9:K9)</f>
        <v>189</v>
      </c>
      <c r="T9" s="10">
        <f>F9+G9</f>
        <v>127</v>
      </c>
      <c r="U9" s="10">
        <f>H9+I9</f>
        <v>62</v>
      </c>
      <c r="V9" s="10">
        <v>11</v>
      </c>
      <c r="W9" s="10" t="s">
        <v>95</v>
      </c>
    </row>
    <row r="10" spans="1:23" s="9" customFormat="1">
      <c r="A10" s="9">
        <v>2</v>
      </c>
      <c r="B10" s="10" t="s">
        <v>8</v>
      </c>
      <c r="C10" s="10" t="s">
        <v>9</v>
      </c>
      <c r="D10" s="10" t="s">
        <v>0</v>
      </c>
      <c r="E10" s="10" t="s">
        <v>87</v>
      </c>
      <c r="F10" s="9">
        <v>58</v>
      </c>
      <c r="G10" s="9">
        <v>80</v>
      </c>
      <c r="H10" s="9">
        <f>J10-F10</f>
        <v>8</v>
      </c>
      <c r="I10" s="9">
        <f>K10-G10</f>
        <v>17</v>
      </c>
      <c r="J10" s="9">
        <v>66</v>
      </c>
      <c r="K10" s="9">
        <v>97</v>
      </c>
      <c r="S10" s="10">
        <f>SUM(J10:K10)</f>
        <v>163</v>
      </c>
      <c r="T10" s="10">
        <f>F10+G10</f>
        <v>138</v>
      </c>
      <c r="U10" s="10">
        <f>H10+I10</f>
        <v>25</v>
      </c>
      <c r="V10" s="10">
        <v>21</v>
      </c>
      <c r="W10" s="10" t="s">
        <v>94</v>
      </c>
    </row>
    <row r="11" spans="1:23" s="7" customFormat="1">
      <c r="A11" s="7">
        <v>3</v>
      </c>
      <c r="B11" s="8" t="s">
        <v>22</v>
      </c>
      <c r="C11" s="8" t="s">
        <v>23</v>
      </c>
      <c r="D11" s="8" t="s">
        <v>13</v>
      </c>
      <c r="E11" s="8" t="s">
        <v>86</v>
      </c>
      <c r="F11" s="7">
        <v>86</v>
      </c>
      <c r="G11" s="7">
        <v>83</v>
      </c>
      <c r="H11" s="7">
        <f>J11-F11</f>
        <v>27</v>
      </c>
      <c r="I11" s="7">
        <f>K11-G11</f>
        <v>45</v>
      </c>
      <c r="J11" s="7">
        <v>113</v>
      </c>
      <c r="K11" s="7">
        <v>128</v>
      </c>
      <c r="S11" s="8">
        <f>SUM(J11:K11)</f>
        <v>241</v>
      </c>
      <c r="T11" s="8">
        <f>F11+G11</f>
        <v>169</v>
      </c>
      <c r="U11" s="8">
        <f>H11+I11</f>
        <v>72</v>
      </c>
      <c r="V11" s="8">
        <v>7</v>
      </c>
      <c r="W11" s="8" t="s">
        <v>91</v>
      </c>
    </row>
    <row r="12" spans="1:23" s="7" customFormat="1">
      <c r="A12" s="7">
        <v>1</v>
      </c>
      <c r="B12" s="8" t="s">
        <v>1</v>
      </c>
      <c r="C12" s="8" t="s">
        <v>10</v>
      </c>
      <c r="D12" s="8" t="s">
        <v>0</v>
      </c>
      <c r="E12" s="8" t="s">
        <v>86</v>
      </c>
      <c r="F12" s="7">
        <v>85</v>
      </c>
      <c r="G12" s="7">
        <v>84</v>
      </c>
      <c r="H12" s="7">
        <f>J12-F12</f>
        <v>34</v>
      </c>
      <c r="I12" s="7">
        <f>K12-G12</f>
        <v>34</v>
      </c>
      <c r="J12" s="7">
        <v>119</v>
      </c>
      <c r="K12" s="7">
        <v>118</v>
      </c>
      <c r="S12" s="8">
        <f>SUM(J12:K12)</f>
        <v>237</v>
      </c>
      <c r="T12" s="8">
        <f>F12+G12</f>
        <v>169</v>
      </c>
      <c r="U12" s="8">
        <f>H12+I12</f>
        <v>68</v>
      </c>
      <c r="V12" s="8">
        <v>9</v>
      </c>
      <c r="W12" s="8" t="s">
        <v>92</v>
      </c>
    </row>
    <row r="13" spans="1:23" s="7" customFormat="1">
      <c r="A13" s="7">
        <v>2</v>
      </c>
      <c r="B13" s="8" t="s">
        <v>67</v>
      </c>
      <c r="C13" s="8" t="s">
        <v>66</v>
      </c>
      <c r="D13" s="8" t="s">
        <v>65</v>
      </c>
      <c r="E13" s="8" t="s">
        <v>86</v>
      </c>
      <c r="F13" s="7">
        <v>47</v>
      </c>
      <c r="G13" s="7">
        <v>65</v>
      </c>
      <c r="H13" s="7">
        <f>J13-F13</f>
        <v>8</v>
      </c>
      <c r="I13" s="7">
        <f>K13-G13</f>
        <v>24</v>
      </c>
      <c r="J13" s="7">
        <v>55</v>
      </c>
      <c r="K13" s="7">
        <v>89</v>
      </c>
      <c r="S13" s="8">
        <f>SUM(J13:K13)</f>
        <v>144</v>
      </c>
      <c r="T13" s="8">
        <f>F13+G13</f>
        <v>112</v>
      </c>
      <c r="U13" s="8">
        <f>H13+I13</f>
        <v>32</v>
      </c>
      <c r="V13" s="8">
        <v>25</v>
      </c>
      <c r="W13" s="8" t="s">
        <v>93</v>
      </c>
    </row>
    <row r="14" spans="1:23" s="11" customFormat="1">
      <c r="A14" s="11">
        <v>3</v>
      </c>
      <c r="B14" s="12" t="s">
        <v>44</v>
      </c>
      <c r="C14" s="12" t="s">
        <v>45</v>
      </c>
      <c r="D14" s="12" t="s">
        <v>34</v>
      </c>
      <c r="E14" s="12" t="s">
        <v>89</v>
      </c>
      <c r="F14" s="11">
        <v>95</v>
      </c>
      <c r="G14" s="11">
        <v>79</v>
      </c>
      <c r="H14" s="11">
        <f>J14-F14</f>
        <v>33</v>
      </c>
      <c r="I14" s="11">
        <f>K14-G14</f>
        <v>26</v>
      </c>
      <c r="J14" s="11">
        <v>128</v>
      </c>
      <c r="K14" s="11">
        <v>105</v>
      </c>
      <c r="S14" s="12">
        <f>SUM(J14:K14)</f>
        <v>233</v>
      </c>
      <c r="T14" s="12">
        <f>F14+G14</f>
        <v>174</v>
      </c>
      <c r="U14" s="12">
        <f>H14+I14</f>
        <v>59</v>
      </c>
      <c r="V14" s="12">
        <v>6</v>
      </c>
      <c r="W14" s="12" t="s">
        <v>91</v>
      </c>
    </row>
    <row r="15" spans="1:23" s="11" customFormat="1">
      <c r="A15" s="11">
        <v>1</v>
      </c>
      <c r="B15" s="12" t="s">
        <v>37</v>
      </c>
      <c r="C15" s="12" t="s">
        <v>38</v>
      </c>
      <c r="D15" s="12" t="s">
        <v>34</v>
      </c>
      <c r="E15" s="12" t="s">
        <v>89</v>
      </c>
      <c r="F15" s="11">
        <v>80</v>
      </c>
      <c r="G15" s="11">
        <v>96</v>
      </c>
      <c r="H15" s="11">
        <f>J15-F15</f>
        <v>18</v>
      </c>
      <c r="I15" s="11">
        <f>K15-G15</f>
        <v>25</v>
      </c>
      <c r="J15" s="11">
        <v>98</v>
      </c>
      <c r="K15" s="11">
        <v>121</v>
      </c>
      <c r="S15" s="12">
        <f>SUM(J15:K15)</f>
        <v>219</v>
      </c>
      <c r="T15" s="12">
        <f>F15+G15</f>
        <v>176</v>
      </c>
      <c r="U15" s="12">
        <f>H15+I15</f>
        <v>43</v>
      </c>
      <c r="V15" s="12">
        <v>12</v>
      </c>
      <c r="W15" s="12" t="s">
        <v>92</v>
      </c>
    </row>
    <row r="16" spans="1:23" s="11" customFormat="1">
      <c r="A16" s="11">
        <v>2</v>
      </c>
      <c r="B16" s="12" t="s">
        <v>39</v>
      </c>
      <c r="C16" s="12" t="s">
        <v>40</v>
      </c>
      <c r="D16" s="12" t="s">
        <v>34</v>
      </c>
      <c r="E16" s="12" t="s">
        <v>89</v>
      </c>
      <c r="F16" s="11">
        <v>69</v>
      </c>
      <c r="G16" s="11">
        <v>76</v>
      </c>
      <c r="H16" s="11">
        <f>J16-F16</f>
        <v>27</v>
      </c>
      <c r="I16" s="11">
        <f>K16-G16</f>
        <v>42</v>
      </c>
      <c r="J16" s="11">
        <v>96</v>
      </c>
      <c r="K16" s="11">
        <v>118</v>
      </c>
      <c r="S16" s="12">
        <f>SUM(J16:K16)</f>
        <v>214</v>
      </c>
      <c r="T16" s="12">
        <f>F16+G16</f>
        <v>145</v>
      </c>
      <c r="U16" s="12">
        <f>H16+I16</f>
        <v>69</v>
      </c>
      <c r="V16" s="12">
        <v>7</v>
      </c>
      <c r="W16" s="12" t="s">
        <v>93</v>
      </c>
    </row>
    <row r="17" spans="1:23" s="13" customFormat="1">
      <c r="A17" s="13">
        <v>1</v>
      </c>
      <c r="B17" s="19" t="s">
        <v>53</v>
      </c>
      <c r="C17" s="19" t="s">
        <v>54</v>
      </c>
      <c r="D17" s="19" t="s">
        <v>33</v>
      </c>
      <c r="E17" s="19" t="s">
        <v>88</v>
      </c>
      <c r="F17" s="13">
        <v>91</v>
      </c>
      <c r="G17" s="13">
        <v>87</v>
      </c>
      <c r="H17" s="13">
        <f>J17-F17</f>
        <v>16</v>
      </c>
      <c r="I17" s="13">
        <f>K17-G17</f>
        <v>48</v>
      </c>
      <c r="J17" s="13">
        <v>107</v>
      </c>
      <c r="K17" s="13">
        <v>135</v>
      </c>
      <c r="S17" s="19">
        <f>SUM(J17:K17)</f>
        <v>242</v>
      </c>
      <c r="T17" s="19">
        <f>F17+G17</f>
        <v>178</v>
      </c>
      <c r="U17" s="19">
        <f>H17+I17</f>
        <v>64</v>
      </c>
      <c r="V17" s="19">
        <v>9</v>
      </c>
      <c r="W17" s="19" t="s">
        <v>91</v>
      </c>
    </row>
    <row r="18" spans="1:23" s="13" customFormat="1">
      <c r="A18" s="13">
        <v>2</v>
      </c>
      <c r="B18" s="19" t="s">
        <v>3</v>
      </c>
      <c r="C18" s="19" t="s">
        <v>2</v>
      </c>
      <c r="D18" s="19" t="s">
        <v>0</v>
      </c>
      <c r="E18" s="19" t="s">
        <v>88</v>
      </c>
      <c r="F18" s="13">
        <v>81</v>
      </c>
      <c r="G18" s="13">
        <v>87</v>
      </c>
      <c r="H18" s="13">
        <f>J18-F18</f>
        <v>26</v>
      </c>
      <c r="I18" s="13">
        <f>K18-G18</f>
        <v>26</v>
      </c>
      <c r="J18" s="13">
        <v>107</v>
      </c>
      <c r="K18" s="13">
        <v>113</v>
      </c>
      <c r="S18" s="19">
        <f>SUM(J18:K18)</f>
        <v>220</v>
      </c>
      <c r="T18" s="19">
        <f>F18+G18</f>
        <v>168</v>
      </c>
      <c r="U18" s="19">
        <f>H18+I18</f>
        <v>52</v>
      </c>
      <c r="V18" s="19">
        <v>9</v>
      </c>
      <c r="W18" s="19" t="s">
        <v>92</v>
      </c>
    </row>
    <row r="19" spans="1:23" s="14" customFormat="1">
      <c r="A19" s="14">
        <v>1</v>
      </c>
      <c r="B19" s="20" t="s">
        <v>57</v>
      </c>
      <c r="C19" s="20" t="s">
        <v>58</v>
      </c>
      <c r="D19" s="20" t="s">
        <v>33</v>
      </c>
      <c r="E19" s="20" t="s">
        <v>101</v>
      </c>
      <c r="F19" s="14">
        <v>95</v>
      </c>
      <c r="G19" s="14">
        <v>103</v>
      </c>
      <c r="H19" s="14">
        <f>J19-F19</f>
        <v>44</v>
      </c>
      <c r="I19" s="14">
        <f>K19-G19</f>
        <v>39</v>
      </c>
      <c r="J19" s="14">
        <v>139</v>
      </c>
      <c r="K19" s="14">
        <v>142</v>
      </c>
      <c r="M19" s="14">
        <v>100</v>
      </c>
      <c r="N19" s="14">
        <v>84</v>
      </c>
      <c r="O19" s="14">
        <f>Q19-M19</f>
        <v>53</v>
      </c>
      <c r="P19" s="14">
        <f>R19-N19</f>
        <v>54</v>
      </c>
      <c r="Q19" s="14">
        <v>153</v>
      </c>
      <c r="R19" s="14">
        <v>138</v>
      </c>
      <c r="S19" s="20">
        <f>J19+K19+Q19+R19</f>
        <v>572</v>
      </c>
      <c r="T19" s="20">
        <f>F19+G19+M19+N19</f>
        <v>382</v>
      </c>
      <c r="U19" s="20">
        <f>H19+I19+O19+P19</f>
        <v>190</v>
      </c>
      <c r="V19" s="20">
        <v>2</v>
      </c>
      <c r="W19" s="20" t="s">
        <v>91</v>
      </c>
    </row>
    <row r="20" spans="1:23" s="14" customFormat="1">
      <c r="A20" s="14">
        <v>5</v>
      </c>
      <c r="B20" s="20" t="s">
        <v>41</v>
      </c>
      <c r="C20" s="20" t="s">
        <v>42</v>
      </c>
      <c r="D20" s="20" t="s">
        <v>34</v>
      </c>
      <c r="E20" s="20" t="s">
        <v>101</v>
      </c>
      <c r="F20" s="14">
        <v>93</v>
      </c>
      <c r="G20" s="14">
        <v>89</v>
      </c>
      <c r="H20" s="14">
        <f>J20-F20</f>
        <v>43</v>
      </c>
      <c r="I20" s="14">
        <f>K20-G20</f>
        <v>53</v>
      </c>
      <c r="J20" s="14">
        <v>136</v>
      </c>
      <c r="K20" s="14">
        <v>142</v>
      </c>
      <c r="M20" s="14">
        <v>91</v>
      </c>
      <c r="N20" s="14">
        <v>86</v>
      </c>
      <c r="O20" s="14">
        <f>Q20-M20</f>
        <v>44</v>
      </c>
      <c r="P20" s="14">
        <f>R20-N20</f>
        <v>59</v>
      </c>
      <c r="Q20" s="14">
        <v>135</v>
      </c>
      <c r="R20" s="14">
        <v>145</v>
      </c>
      <c r="S20" s="20">
        <f>J20+K20+Q20+R20</f>
        <v>558</v>
      </c>
      <c r="T20" s="20">
        <f>F20+G20+M20+N20</f>
        <v>359</v>
      </c>
      <c r="U20" s="20">
        <f>H20+I20+O20+P20</f>
        <v>199</v>
      </c>
      <c r="V20" s="20">
        <v>3</v>
      </c>
      <c r="W20" s="20" t="s">
        <v>92</v>
      </c>
    </row>
    <row r="21" spans="1:23" s="14" customFormat="1">
      <c r="A21" s="14">
        <v>2</v>
      </c>
      <c r="B21" s="20" t="s">
        <v>35</v>
      </c>
      <c r="C21" s="20" t="s">
        <v>36</v>
      </c>
      <c r="D21" s="20" t="s">
        <v>34</v>
      </c>
      <c r="E21" s="20" t="s">
        <v>101</v>
      </c>
      <c r="F21" s="14">
        <v>95</v>
      </c>
      <c r="G21" s="14">
        <v>93</v>
      </c>
      <c r="H21" s="14">
        <f>J21-F21</f>
        <v>36</v>
      </c>
      <c r="I21" s="14">
        <f>K21-G21</f>
        <v>43</v>
      </c>
      <c r="J21" s="14">
        <v>131</v>
      </c>
      <c r="K21" s="14">
        <v>136</v>
      </c>
      <c r="M21" s="14">
        <v>91</v>
      </c>
      <c r="N21" s="14">
        <v>83</v>
      </c>
      <c r="O21" s="14">
        <f>Q21-M21</f>
        <v>42</v>
      </c>
      <c r="P21" s="14">
        <f>R21-N21</f>
        <v>53</v>
      </c>
      <c r="Q21" s="14">
        <v>133</v>
      </c>
      <c r="R21" s="14">
        <v>136</v>
      </c>
      <c r="S21" s="20">
        <f>J21+K21+Q21+R21</f>
        <v>536</v>
      </c>
      <c r="T21" s="20">
        <f>F21+G21+M21+N21</f>
        <v>362</v>
      </c>
      <c r="U21" s="20">
        <f>H21+I21+O21+P21</f>
        <v>174</v>
      </c>
      <c r="V21" s="20">
        <v>3</v>
      </c>
      <c r="W21" s="20" t="s">
        <v>93</v>
      </c>
    </row>
    <row r="22" spans="1:23" s="14" customFormat="1">
      <c r="A22" s="14">
        <v>4</v>
      </c>
      <c r="B22" s="20" t="s">
        <v>11</v>
      </c>
      <c r="C22" s="20" t="s">
        <v>12</v>
      </c>
      <c r="D22" s="20" t="s">
        <v>0</v>
      </c>
      <c r="E22" s="20" t="s">
        <v>101</v>
      </c>
      <c r="F22" s="14">
        <v>87</v>
      </c>
      <c r="G22" s="14">
        <v>87</v>
      </c>
      <c r="H22" s="14">
        <f>J22-F22</f>
        <v>52</v>
      </c>
      <c r="I22" s="14">
        <f>K22-G22</f>
        <v>36</v>
      </c>
      <c r="J22" s="14">
        <v>139</v>
      </c>
      <c r="K22" s="14">
        <v>123</v>
      </c>
      <c r="M22" s="14">
        <v>98</v>
      </c>
      <c r="N22" s="14">
        <v>83</v>
      </c>
      <c r="O22" s="14">
        <f>Q22-M22</f>
        <v>35</v>
      </c>
      <c r="P22" s="14">
        <f>R22-N22</f>
        <v>45</v>
      </c>
      <c r="Q22" s="14">
        <v>133</v>
      </c>
      <c r="R22" s="14">
        <v>128</v>
      </c>
      <c r="S22" s="20">
        <f>J22+K22+Q22+R22</f>
        <v>523</v>
      </c>
      <c r="T22" s="20">
        <f>F22+G22+M22+N22</f>
        <v>355</v>
      </c>
      <c r="U22" s="20">
        <f>H22+I22+O22+P22</f>
        <v>168</v>
      </c>
      <c r="V22" s="20">
        <v>2</v>
      </c>
      <c r="W22" s="20" t="s">
        <v>96</v>
      </c>
    </row>
    <row r="23" spans="1:23" s="14" customFormat="1">
      <c r="A23" s="14">
        <v>3</v>
      </c>
      <c r="B23" s="20" t="s">
        <v>29</v>
      </c>
      <c r="C23" s="20" t="s">
        <v>30</v>
      </c>
      <c r="D23" s="20" t="s">
        <v>24</v>
      </c>
      <c r="E23" s="20" t="s">
        <v>101</v>
      </c>
      <c r="F23" s="14">
        <v>89</v>
      </c>
      <c r="G23" s="14">
        <v>82</v>
      </c>
      <c r="H23" s="14">
        <f>J23-F23</f>
        <v>34</v>
      </c>
      <c r="I23" s="14">
        <f>K23-G23</f>
        <v>27</v>
      </c>
      <c r="J23" s="14">
        <v>123</v>
      </c>
      <c r="K23" s="14">
        <v>109</v>
      </c>
      <c r="M23" s="14">
        <v>84</v>
      </c>
      <c r="N23" s="14">
        <v>82</v>
      </c>
      <c r="O23" s="14">
        <f>Q23-M23</f>
        <v>25</v>
      </c>
      <c r="P23" s="14">
        <f>R23-N23</f>
        <v>35</v>
      </c>
      <c r="Q23" s="14">
        <v>109</v>
      </c>
      <c r="R23" s="14">
        <v>117</v>
      </c>
      <c r="S23" s="20">
        <f>J23+K23+Q23+R23</f>
        <v>458</v>
      </c>
      <c r="T23" s="20">
        <f>F23+G23+M23+N23</f>
        <v>337</v>
      </c>
      <c r="U23" s="20">
        <f>H23+I23+O23+P23</f>
        <v>121</v>
      </c>
      <c r="V23" s="20">
        <v>15</v>
      </c>
      <c r="W23" s="20" t="s">
        <v>97</v>
      </c>
    </row>
    <row r="24" spans="1:23" s="15" customFormat="1">
      <c r="A24" s="15">
        <v>9</v>
      </c>
      <c r="B24" s="21" t="s">
        <v>1</v>
      </c>
      <c r="C24" s="21" t="s">
        <v>2</v>
      </c>
      <c r="D24" s="21" t="s">
        <v>0</v>
      </c>
      <c r="E24" s="21" t="s">
        <v>100</v>
      </c>
      <c r="F24" s="15">
        <v>85</v>
      </c>
      <c r="G24" s="15">
        <v>93</v>
      </c>
      <c r="H24" s="15">
        <f>J24-F24</f>
        <v>53</v>
      </c>
      <c r="I24" s="15">
        <f>K24-G24</f>
        <v>61</v>
      </c>
      <c r="J24" s="15">
        <v>138</v>
      </c>
      <c r="K24" s="15">
        <v>154</v>
      </c>
      <c r="M24" s="15">
        <v>83</v>
      </c>
      <c r="N24" s="15">
        <v>89</v>
      </c>
      <c r="O24" s="15">
        <f>Q24-M24</f>
        <v>34</v>
      </c>
      <c r="P24" s="15">
        <f>R24-N24</f>
        <v>52</v>
      </c>
      <c r="Q24" s="15">
        <v>117</v>
      </c>
      <c r="R24" s="15">
        <v>141</v>
      </c>
      <c r="S24" s="21">
        <f>J24+K24+Q24+R24</f>
        <v>550</v>
      </c>
      <c r="T24" s="21">
        <f>F24+G24+M24+N24</f>
        <v>350</v>
      </c>
      <c r="U24" s="21">
        <f>H24+I24+O24+P24</f>
        <v>200</v>
      </c>
      <c r="V24" s="21">
        <v>2</v>
      </c>
      <c r="W24" s="21" t="s">
        <v>91</v>
      </c>
    </row>
    <row r="25" spans="1:23" s="15" customFormat="1">
      <c r="A25" s="15">
        <v>7</v>
      </c>
      <c r="B25" s="21" t="s">
        <v>18</v>
      </c>
      <c r="C25" s="21" t="s">
        <v>19</v>
      </c>
      <c r="D25" s="21" t="s">
        <v>13</v>
      </c>
      <c r="E25" s="21" t="s">
        <v>100</v>
      </c>
      <c r="F25" s="15">
        <v>93</v>
      </c>
      <c r="G25" s="15">
        <v>80</v>
      </c>
      <c r="H25" s="15">
        <f>J25-F25</f>
        <v>44</v>
      </c>
      <c r="I25" s="15">
        <f>K25-G25</f>
        <v>53</v>
      </c>
      <c r="J25" s="15">
        <v>137</v>
      </c>
      <c r="K25" s="15">
        <v>133</v>
      </c>
      <c r="M25" s="15">
        <v>88</v>
      </c>
      <c r="N25" s="15">
        <v>93</v>
      </c>
      <c r="O25" s="15">
        <f>Q25-M25</f>
        <v>35</v>
      </c>
      <c r="P25" s="15">
        <f>R25-N25</f>
        <v>53</v>
      </c>
      <c r="Q25" s="15">
        <v>123</v>
      </c>
      <c r="R25" s="15">
        <v>146</v>
      </c>
      <c r="S25" s="21">
        <f>J25+K25+Q25+R25</f>
        <v>539</v>
      </c>
      <c r="T25" s="21">
        <f>F25+G25+M25+N25</f>
        <v>354</v>
      </c>
      <c r="U25" s="21">
        <f>H25+I25+O25+P25</f>
        <v>185</v>
      </c>
      <c r="V25" s="21">
        <v>6</v>
      </c>
      <c r="W25" s="21" t="s">
        <v>92</v>
      </c>
    </row>
    <row r="26" spans="1:23" s="15" customFormat="1">
      <c r="A26" s="15">
        <v>10</v>
      </c>
      <c r="B26" s="21" t="s">
        <v>62</v>
      </c>
      <c r="C26" s="21" t="s">
        <v>63</v>
      </c>
      <c r="D26" s="21" t="s">
        <v>33</v>
      </c>
      <c r="E26" s="21" t="s">
        <v>100</v>
      </c>
      <c r="F26" s="15">
        <v>100</v>
      </c>
      <c r="G26" s="15">
        <v>94</v>
      </c>
      <c r="H26" s="15">
        <f>J26-F26</f>
        <v>44</v>
      </c>
      <c r="I26" s="15">
        <f>K26-G26</f>
        <v>45</v>
      </c>
      <c r="J26" s="15">
        <v>144</v>
      </c>
      <c r="K26" s="15">
        <v>139</v>
      </c>
      <c r="M26" s="15">
        <v>96</v>
      </c>
      <c r="N26" s="15">
        <v>79</v>
      </c>
      <c r="O26" s="15">
        <f>Q26-M26</f>
        <v>33</v>
      </c>
      <c r="P26" s="15">
        <f>R26-N26</f>
        <v>42</v>
      </c>
      <c r="Q26" s="15">
        <v>129</v>
      </c>
      <c r="R26" s="15">
        <v>121</v>
      </c>
      <c r="S26" s="21">
        <f>J26+K26+Q26+R26</f>
        <v>533</v>
      </c>
      <c r="T26" s="21">
        <f>F26+G26+M26+N26</f>
        <v>369</v>
      </c>
      <c r="U26" s="21">
        <f>H26+I26+O26+P26</f>
        <v>164</v>
      </c>
      <c r="V26" s="21">
        <v>2</v>
      </c>
      <c r="W26" s="21" t="s">
        <v>93</v>
      </c>
    </row>
    <row r="27" spans="1:23" s="15" customFormat="1">
      <c r="A27" s="15">
        <v>4</v>
      </c>
      <c r="B27" s="21" t="s">
        <v>16</v>
      </c>
      <c r="C27" s="21" t="s">
        <v>17</v>
      </c>
      <c r="D27" s="21" t="s">
        <v>13</v>
      </c>
      <c r="E27" s="21" t="s">
        <v>100</v>
      </c>
      <c r="F27" s="15">
        <v>96</v>
      </c>
      <c r="G27" s="15">
        <v>95</v>
      </c>
      <c r="H27" s="15">
        <f>J27-F27</f>
        <v>44</v>
      </c>
      <c r="I27" s="15">
        <f>K27-G27</f>
        <v>44</v>
      </c>
      <c r="J27" s="15">
        <v>140</v>
      </c>
      <c r="K27" s="15">
        <v>139</v>
      </c>
      <c r="M27" s="15">
        <v>97</v>
      </c>
      <c r="N27" s="15">
        <v>77</v>
      </c>
      <c r="O27" s="15">
        <f>Q27-M27</f>
        <v>33</v>
      </c>
      <c r="P27" s="15">
        <f>R27-N27</f>
        <v>27</v>
      </c>
      <c r="Q27" s="15">
        <v>130</v>
      </c>
      <c r="R27" s="15">
        <v>104</v>
      </c>
      <c r="S27" s="21">
        <f>J27+K27+Q27+R27</f>
        <v>513</v>
      </c>
      <c r="T27" s="21">
        <f>F27+G27+M27+N27</f>
        <v>365</v>
      </c>
      <c r="U27" s="21">
        <f>H27+I27+O27+P27</f>
        <v>148</v>
      </c>
      <c r="V27" s="21">
        <v>10</v>
      </c>
      <c r="W27" s="21" t="s">
        <v>96</v>
      </c>
    </row>
    <row r="28" spans="1:23" s="15" customFormat="1">
      <c r="A28" s="15">
        <v>8</v>
      </c>
      <c r="B28" s="21" t="s">
        <v>20</v>
      </c>
      <c r="C28" s="21" t="s">
        <v>21</v>
      </c>
      <c r="D28" s="21" t="s">
        <v>13</v>
      </c>
      <c r="E28" s="21" t="s">
        <v>100</v>
      </c>
      <c r="F28" s="15">
        <v>87</v>
      </c>
      <c r="G28" s="15">
        <v>96</v>
      </c>
      <c r="H28" s="15">
        <f>J28-F28</f>
        <v>43</v>
      </c>
      <c r="I28" s="15">
        <f>K28-G28</f>
        <v>26</v>
      </c>
      <c r="J28" s="15">
        <v>130</v>
      </c>
      <c r="K28" s="15">
        <v>122</v>
      </c>
      <c r="M28" s="15">
        <v>89</v>
      </c>
      <c r="N28" s="15">
        <v>89</v>
      </c>
      <c r="O28" s="15">
        <f>Q28-M28</f>
        <v>45</v>
      </c>
      <c r="P28" s="15">
        <f>R28-N28</f>
        <v>35</v>
      </c>
      <c r="Q28" s="15">
        <v>134</v>
      </c>
      <c r="R28" s="15">
        <v>124</v>
      </c>
      <c r="S28" s="21">
        <f>J28+K28+Q28+R28</f>
        <v>510</v>
      </c>
      <c r="T28" s="21">
        <f>F28+G28+M28+N28</f>
        <v>361</v>
      </c>
      <c r="U28" s="21">
        <f>H28+I28+O28+P28</f>
        <v>149</v>
      </c>
      <c r="V28" s="21">
        <v>13</v>
      </c>
      <c r="W28" s="21" t="s">
        <v>97</v>
      </c>
    </row>
    <row r="29" spans="1:23" s="15" customFormat="1">
      <c r="A29" s="15">
        <v>6</v>
      </c>
      <c r="B29" s="21" t="s">
        <v>27</v>
      </c>
      <c r="C29" s="21" t="s">
        <v>28</v>
      </c>
      <c r="D29" s="21" t="s">
        <v>24</v>
      </c>
      <c r="E29" s="21" t="s">
        <v>100</v>
      </c>
      <c r="F29" s="15">
        <v>82</v>
      </c>
      <c r="G29" s="15">
        <v>90</v>
      </c>
      <c r="H29" s="15">
        <f>J29-F29</f>
        <v>26</v>
      </c>
      <c r="I29" s="15">
        <f>K29-G29</f>
        <v>35</v>
      </c>
      <c r="J29" s="15">
        <v>108</v>
      </c>
      <c r="K29" s="15">
        <v>125</v>
      </c>
      <c r="M29" s="15">
        <v>90</v>
      </c>
      <c r="N29" s="15">
        <v>89</v>
      </c>
      <c r="O29" s="15">
        <f>Q29-M29</f>
        <v>44</v>
      </c>
      <c r="P29" s="15">
        <f>R29-N29</f>
        <v>35</v>
      </c>
      <c r="Q29" s="15">
        <v>134</v>
      </c>
      <c r="R29" s="15">
        <v>124</v>
      </c>
      <c r="S29" s="21">
        <f>J29+K29+Q29+R29</f>
        <v>491</v>
      </c>
      <c r="T29" s="21">
        <f>F29+G29+M29+N29</f>
        <v>351</v>
      </c>
      <c r="U29" s="21">
        <f>H29+I29+O29+P29</f>
        <v>140</v>
      </c>
      <c r="V29" s="21">
        <v>15</v>
      </c>
      <c r="W29" s="21" t="s">
        <v>98</v>
      </c>
    </row>
    <row r="30" spans="1:23" s="15" customFormat="1">
      <c r="A30" s="15">
        <v>5</v>
      </c>
      <c r="B30" s="21" t="s">
        <v>25</v>
      </c>
      <c r="C30" s="21" t="s">
        <v>99</v>
      </c>
      <c r="D30" s="21" t="s">
        <v>24</v>
      </c>
      <c r="E30" s="21" t="s">
        <v>100</v>
      </c>
      <c r="F30" s="15">
        <v>81</v>
      </c>
      <c r="G30" s="15">
        <v>92</v>
      </c>
      <c r="H30" s="15">
        <f>J30-F30</f>
        <v>35</v>
      </c>
      <c r="I30" s="15">
        <f>K30-G30</f>
        <v>44</v>
      </c>
      <c r="J30" s="15">
        <v>116</v>
      </c>
      <c r="K30" s="15">
        <v>136</v>
      </c>
      <c r="M30" s="15">
        <v>82</v>
      </c>
      <c r="N30" s="15">
        <v>72</v>
      </c>
      <c r="O30" s="15">
        <f>Q30-M30</f>
        <v>45</v>
      </c>
      <c r="P30" s="15">
        <f>R30-N30</f>
        <v>34</v>
      </c>
      <c r="Q30" s="15">
        <v>127</v>
      </c>
      <c r="R30" s="15">
        <v>106</v>
      </c>
      <c r="S30" s="21">
        <f>J30+K30+Q30+R30</f>
        <v>485</v>
      </c>
      <c r="T30" s="21">
        <f>F30+G30+M30+N30</f>
        <v>327</v>
      </c>
      <c r="U30" s="21">
        <f>H30+I30+O30+P30</f>
        <v>158</v>
      </c>
      <c r="V30" s="21">
        <v>10</v>
      </c>
      <c r="W30" s="21" t="s">
        <v>95</v>
      </c>
    </row>
    <row r="31" spans="1:23" s="15" customFormat="1">
      <c r="A31" s="15">
        <v>4</v>
      </c>
      <c r="B31" s="21" t="s">
        <v>3</v>
      </c>
      <c r="C31" s="21" t="s">
        <v>59</v>
      </c>
      <c r="D31" s="21" t="s">
        <v>33</v>
      </c>
      <c r="E31" s="21" t="s">
        <v>100</v>
      </c>
      <c r="F31" s="15">
        <v>92</v>
      </c>
      <c r="G31" s="15">
        <v>72</v>
      </c>
      <c r="H31" s="15">
        <f>J31-F31</f>
        <v>48</v>
      </c>
      <c r="I31" s="15">
        <f>K31-G31</f>
        <v>27</v>
      </c>
      <c r="J31" s="15">
        <v>140</v>
      </c>
      <c r="K31" s="15">
        <v>99</v>
      </c>
      <c r="M31" s="15">
        <v>80</v>
      </c>
      <c r="N31" s="15">
        <v>88</v>
      </c>
      <c r="O31" s="15">
        <f>Q31-M31</f>
        <v>26</v>
      </c>
      <c r="P31" s="15">
        <f>R31-N31</f>
        <v>36</v>
      </c>
      <c r="Q31" s="15">
        <v>106</v>
      </c>
      <c r="R31" s="15">
        <v>124</v>
      </c>
      <c r="S31" s="21">
        <f>J31+K31+Q31+R31</f>
        <v>469</v>
      </c>
      <c r="T31" s="21">
        <f>F31+G31+M31+N31</f>
        <v>332</v>
      </c>
      <c r="U31" s="21">
        <f>H31+I31+O31+P31</f>
        <v>137</v>
      </c>
      <c r="V31" s="21">
        <v>12</v>
      </c>
      <c r="W31" s="21" t="s">
        <v>94</v>
      </c>
    </row>
    <row r="32" spans="1:23" s="15" customFormat="1">
      <c r="A32" s="15">
        <v>2</v>
      </c>
      <c r="B32" s="21" t="s">
        <v>14</v>
      </c>
      <c r="C32" s="21" t="s">
        <v>15</v>
      </c>
      <c r="D32" s="21" t="s">
        <v>13</v>
      </c>
      <c r="E32" s="21" t="s">
        <v>100</v>
      </c>
      <c r="F32" s="15">
        <v>74</v>
      </c>
      <c r="G32" s="15">
        <v>82</v>
      </c>
      <c r="H32" s="15">
        <f>J32-F32</f>
        <v>42</v>
      </c>
      <c r="I32" s="15">
        <f>K32-G32</f>
        <v>34</v>
      </c>
      <c r="J32" s="15">
        <v>116</v>
      </c>
      <c r="K32" s="15">
        <v>116</v>
      </c>
      <c r="M32" s="15">
        <v>79</v>
      </c>
      <c r="N32" s="15">
        <v>75</v>
      </c>
      <c r="O32" s="15">
        <f>Q32-M32</f>
        <v>33</v>
      </c>
      <c r="P32" s="15">
        <f>R32-N32</f>
        <v>44</v>
      </c>
      <c r="Q32" s="15">
        <v>112</v>
      </c>
      <c r="R32" s="15">
        <v>119</v>
      </c>
      <c r="S32" s="21">
        <f>J32+K32+Q32+R32</f>
        <v>463</v>
      </c>
      <c r="T32" s="21">
        <f>F32+G32+M32+N32</f>
        <v>310</v>
      </c>
      <c r="U32" s="21">
        <f>H32+I32+O32+P32</f>
        <v>153</v>
      </c>
      <c r="V32" s="21">
        <v>8</v>
      </c>
      <c r="W32" s="21" t="s">
        <v>102</v>
      </c>
    </row>
    <row r="33" spans="1:23" s="15" customFormat="1">
      <c r="A33" s="15">
        <v>1</v>
      </c>
      <c r="B33" s="21" t="s">
        <v>60</v>
      </c>
      <c r="C33" s="21" t="s">
        <v>61</v>
      </c>
      <c r="D33" s="21" t="s">
        <v>33</v>
      </c>
      <c r="E33" s="21" t="s">
        <v>100</v>
      </c>
      <c r="F33" s="15">
        <v>95</v>
      </c>
      <c r="G33" s="15">
        <v>81</v>
      </c>
      <c r="H33" s="15">
        <f>J33-F33</f>
        <v>36</v>
      </c>
      <c r="I33" s="15">
        <f>K33-G33</f>
        <v>26</v>
      </c>
      <c r="J33" s="15">
        <v>131</v>
      </c>
      <c r="K33" s="15">
        <v>107</v>
      </c>
      <c r="M33" s="15">
        <v>89</v>
      </c>
      <c r="N33" s="15">
        <v>62</v>
      </c>
      <c r="O33" s="15">
        <f>Q33-M33</f>
        <v>33</v>
      </c>
      <c r="P33" s="15">
        <f>R33-N33</f>
        <v>18</v>
      </c>
      <c r="Q33" s="15">
        <v>122</v>
      </c>
      <c r="R33" s="15">
        <v>80</v>
      </c>
      <c r="S33" s="21">
        <f>J33+K33+Q33+R33</f>
        <v>440</v>
      </c>
      <c r="T33" s="21">
        <f>F33+G33+M33+N33</f>
        <v>327</v>
      </c>
      <c r="U33" s="21">
        <f>H33+I33+O33+P33</f>
        <v>113</v>
      </c>
      <c r="V33" s="21">
        <v>18</v>
      </c>
      <c r="W33" s="21" t="s">
        <v>103</v>
      </c>
    </row>
  </sheetData>
  <autoFilter ref="A2:W2">
    <sortState ref="A3:W33">
      <sortCondition ref="E3:E33"/>
      <sortCondition descending="1" ref="S3:S33"/>
      <sortCondition descending="1" ref="U3:U33"/>
    </sortState>
  </autoFilter>
  <mergeCells count="6">
    <mergeCell ref="J1:K1"/>
    <mergeCell ref="H1:I1"/>
    <mergeCell ref="F1:G1"/>
    <mergeCell ref="Q1:R1"/>
    <mergeCell ref="O1:P1"/>
    <mergeCell ref="M1:N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ATC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Kolky Galanta</dc:creator>
  <cp:lastModifiedBy>Kolky Galanta</cp:lastModifiedBy>
  <dcterms:created xsi:type="dcterms:W3CDTF">2022-03-28T14:45:19Z</dcterms:created>
  <dcterms:modified xsi:type="dcterms:W3CDTF">2022-04-23T14:34:26Z</dcterms:modified>
</cp:coreProperties>
</file>