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8" windowWidth="22980" windowHeight="9288"/>
  </bookViews>
  <sheets>
    <sheet name="Celkové poradie" sheetId="2" r:id="rId1"/>
    <sheet name="Poradie ženy" sheetId="3" r:id="rId2"/>
    <sheet name="Výsledky podľa štartu" sheetId="1" r:id="rId3"/>
    <sheet name="Zrakovo znevýhodnení" sheetId="4" r:id="rId4"/>
  </sheets>
  <calcPr calcId="145621"/>
</workbook>
</file>

<file path=xl/calcChain.xml><?xml version="1.0" encoding="utf-8"?>
<calcChain xmlns="http://schemas.openxmlformats.org/spreadsheetml/2006/main">
  <c r="AO106" i="1" l="1"/>
  <c r="AN106" i="1"/>
  <c r="AE106" i="1"/>
  <c r="AC106" i="1"/>
  <c r="Y106" i="1"/>
  <c r="U106" i="1"/>
  <c r="Q106" i="1"/>
  <c r="M106" i="1"/>
  <c r="I106" i="1"/>
  <c r="AO105" i="1"/>
  <c r="AN105" i="1"/>
  <c r="AI105" i="1" s="1"/>
  <c r="AE105" i="1"/>
  <c r="AJ105" i="1" s="1"/>
  <c r="AC105" i="1"/>
  <c r="Y105" i="1"/>
  <c r="U105" i="1"/>
  <c r="Q105" i="1"/>
  <c r="M105" i="1"/>
  <c r="I105" i="1"/>
  <c r="AO104" i="1"/>
  <c r="AN104" i="1"/>
  <c r="AE104" i="1"/>
  <c r="AC104" i="1"/>
  <c r="Y104" i="1"/>
  <c r="U104" i="1"/>
  <c r="Q104" i="1"/>
  <c r="M104" i="1"/>
  <c r="I104" i="1"/>
  <c r="AO103" i="1"/>
  <c r="AN103" i="1"/>
  <c r="AI103" i="1" s="1"/>
  <c r="AE103" i="1"/>
  <c r="AC103" i="1"/>
  <c r="Y103" i="1"/>
  <c r="U103" i="1"/>
  <c r="Q103" i="1"/>
  <c r="M103" i="1"/>
  <c r="I103" i="1"/>
  <c r="AO102" i="1"/>
  <c r="AN102" i="1"/>
  <c r="AE102" i="1"/>
  <c r="AC102" i="1"/>
  <c r="Y102" i="1"/>
  <c r="U102" i="1"/>
  <c r="Q102" i="1"/>
  <c r="AD102" i="1" s="1"/>
  <c r="M102" i="1"/>
  <c r="I102" i="1"/>
  <c r="AO101" i="1"/>
  <c r="AN101" i="1"/>
  <c r="AI101" i="1" s="1"/>
  <c r="AE101" i="1"/>
  <c r="AC101" i="1"/>
  <c r="Y101" i="1"/>
  <c r="U101" i="1"/>
  <c r="Q101" i="1"/>
  <c r="M101" i="1"/>
  <c r="I101" i="1"/>
  <c r="AO100" i="1"/>
  <c r="AN100" i="1"/>
  <c r="AE100" i="1"/>
  <c r="AC100" i="1"/>
  <c r="Y100" i="1"/>
  <c r="U100" i="1"/>
  <c r="Q100" i="1"/>
  <c r="M100" i="1"/>
  <c r="I100" i="1"/>
  <c r="AO99" i="1"/>
  <c r="AN99" i="1"/>
  <c r="AI99" i="1" s="1"/>
  <c r="AE99" i="1"/>
  <c r="AJ99" i="1" s="1"/>
  <c r="AC99" i="1"/>
  <c r="Y99" i="1"/>
  <c r="U99" i="1"/>
  <c r="Q99" i="1"/>
  <c r="M99" i="1"/>
  <c r="I99" i="1"/>
  <c r="AO98" i="1"/>
  <c r="AN98" i="1"/>
  <c r="AE98" i="1"/>
  <c r="AC98" i="1"/>
  <c r="Y98" i="1"/>
  <c r="U98" i="1"/>
  <c r="Q98" i="1"/>
  <c r="M98" i="1"/>
  <c r="I98" i="1"/>
  <c r="AO97" i="1"/>
  <c r="AN97" i="1"/>
  <c r="AI97" i="1" s="1"/>
  <c r="AE97" i="1"/>
  <c r="AJ97" i="1" s="1"/>
  <c r="AC97" i="1"/>
  <c r="Y97" i="1"/>
  <c r="U97" i="1"/>
  <c r="Q97" i="1"/>
  <c r="M97" i="1"/>
  <c r="I97" i="1"/>
  <c r="AO96" i="1"/>
  <c r="AN96" i="1"/>
  <c r="AE96" i="1"/>
  <c r="AC96" i="1"/>
  <c r="Y96" i="1"/>
  <c r="U96" i="1"/>
  <c r="Q96" i="1"/>
  <c r="M96" i="1"/>
  <c r="I96" i="1"/>
  <c r="AO95" i="1"/>
  <c r="AN95" i="1"/>
  <c r="AI95" i="1" s="1"/>
  <c r="AE95" i="1"/>
  <c r="AC95" i="1"/>
  <c r="Y95" i="1"/>
  <c r="U95" i="1"/>
  <c r="Q95" i="1"/>
  <c r="M95" i="1"/>
  <c r="I95" i="1"/>
  <c r="AO94" i="1"/>
  <c r="AN94" i="1"/>
  <c r="AE94" i="1"/>
  <c r="AC94" i="1"/>
  <c r="Y94" i="1"/>
  <c r="U94" i="1"/>
  <c r="Q94" i="1"/>
  <c r="AD94" i="1" s="1"/>
  <c r="M94" i="1"/>
  <c r="I94" i="1"/>
  <c r="AO93" i="1"/>
  <c r="AN93" i="1"/>
  <c r="AI93" i="1" s="1"/>
  <c r="AE93" i="1"/>
  <c r="AC93" i="1"/>
  <c r="Y93" i="1"/>
  <c r="U93" i="1"/>
  <c r="Q93" i="1"/>
  <c r="M93" i="1"/>
  <c r="I93" i="1"/>
  <c r="AO92" i="1"/>
  <c r="AN92" i="1"/>
  <c r="AE92" i="1"/>
  <c r="AC92" i="1"/>
  <c r="Y92" i="1"/>
  <c r="U92" i="1"/>
  <c r="Q92" i="1"/>
  <c r="M92" i="1"/>
  <c r="I92" i="1"/>
  <c r="AO91" i="1"/>
  <c r="AN91" i="1"/>
  <c r="AI91" i="1" s="1"/>
  <c r="AE91" i="1"/>
  <c r="AJ91" i="1" s="1"/>
  <c r="AC91" i="1"/>
  <c r="Y91" i="1"/>
  <c r="U91" i="1"/>
  <c r="Q91" i="1"/>
  <c r="M91" i="1"/>
  <c r="I91" i="1"/>
  <c r="AO90" i="1"/>
  <c r="AN90" i="1"/>
  <c r="AE90" i="1"/>
  <c r="AC90" i="1"/>
  <c r="Y90" i="1"/>
  <c r="U90" i="1"/>
  <c r="Q90" i="1"/>
  <c r="M90" i="1"/>
  <c r="I90" i="1"/>
  <c r="AO89" i="1"/>
  <c r="AN89" i="1"/>
  <c r="AI89" i="1" s="1"/>
  <c r="AE89" i="1"/>
  <c r="AJ89" i="1" s="1"/>
  <c r="AC89" i="1"/>
  <c r="Y89" i="1"/>
  <c r="U89" i="1"/>
  <c r="Q89" i="1"/>
  <c r="M89" i="1"/>
  <c r="I89" i="1"/>
  <c r="AO88" i="1"/>
  <c r="AN88" i="1"/>
  <c r="AE88" i="1"/>
  <c r="AC88" i="1"/>
  <c r="Y88" i="1"/>
  <c r="U88" i="1"/>
  <c r="Q88" i="1"/>
  <c r="M88" i="1"/>
  <c r="I88" i="1"/>
  <c r="AO87" i="1"/>
  <c r="AN87" i="1"/>
  <c r="AI87" i="1" s="1"/>
  <c r="AE87" i="1"/>
  <c r="AC87" i="1"/>
  <c r="Y87" i="1"/>
  <c r="U87" i="1"/>
  <c r="Q87" i="1"/>
  <c r="M87" i="1"/>
  <c r="I87" i="1"/>
  <c r="AD87" i="1" s="1"/>
  <c r="AO86" i="1"/>
  <c r="AN86" i="1"/>
  <c r="AE86" i="1"/>
  <c r="AC86" i="1"/>
  <c r="Y86" i="1"/>
  <c r="U86" i="1"/>
  <c r="Q86" i="1"/>
  <c r="AD86" i="1" s="1"/>
  <c r="M86" i="1"/>
  <c r="I86" i="1"/>
  <c r="AO85" i="1"/>
  <c r="AN85" i="1"/>
  <c r="AI85" i="1" s="1"/>
  <c r="AE85" i="1"/>
  <c r="AC85" i="1"/>
  <c r="Y85" i="1"/>
  <c r="U85" i="1"/>
  <c r="Q85" i="1"/>
  <c r="M85" i="1"/>
  <c r="I85" i="1"/>
  <c r="AO84" i="1"/>
  <c r="AN84" i="1"/>
  <c r="AE84" i="1"/>
  <c r="AC84" i="1"/>
  <c r="Y84" i="1"/>
  <c r="U84" i="1"/>
  <c r="Q84" i="1"/>
  <c r="M84" i="1"/>
  <c r="I84" i="1"/>
  <c r="AO83" i="1"/>
  <c r="AN83" i="1"/>
  <c r="AI83" i="1" s="1"/>
  <c r="AE83" i="1"/>
  <c r="AJ83" i="1" s="1"/>
  <c r="AC83" i="1"/>
  <c r="Y83" i="1"/>
  <c r="U83" i="1"/>
  <c r="Q83" i="1"/>
  <c r="M83" i="1"/>
  <c r="I83" i="1"/>
  <c r="AO82" i="1"/>
  <c r="AN82" i="1"/>
  <c r="AE82" i="1"/>
  <c r="AC82" i="1"/>
  <c r="Y82" i="1"/>
  <c r="U82" i="1"/>
  <c r="Q82" i="1"/>
  <c r="M82" i="1"/>
  <c r="I82" i="1"/>
  <c r="AO81" i="1"/>
  <c r="AN81" i="1"/>
  <c r="AI81" i="1" s="1"/>
  <c r="AE81" i="1"/>
  <c r="AJ81" i="1" s="1"/>
  <c r="AC81" i="1"/>
  <c r="Y81" i="1"/>
  <c r="U81" i="1"/>
  <c r="Q81" i="1"/>
  <c r="M81" i="1"/>
  <c r="I81" i="1"/>
  <c r="AO80" i="1"/>
  <c r="AN80" i="1"/>
  <c r="AE80" i="1"/>
  <c r="AC80" i="1"/>
  <c r="Y80" i="1"/>
  <c r="U80" i="1"/>
  <c r="Q80" i="1"/>
  <c r="M80" i="1"/>
  <c r="I80" i="1"/>
  <c r="AO79" i="1"/>
  <c r="AN79" i="1"/>
  <c r="AI79" i="1" s="1"/>
  <c r="AE79" i="1"/>
  <c r="AC79" i="1"/>
  <c r="Y79" i="1"/>
  <c r="U79" i="1"/>
  <c r="Q79" i="1"/>
  <c r="M79" i="1"/>
  <c r="I79" i="1"/>
  <c r="AD79" i="1" s="1"/>
  <c r="AO78" i="1"/>
  <c r="AN78" i="1"/>
  <c r="AE78" i="1"/>
  <c r="AC78" i="1"/>
  <c r="Y78" i="1"/>
  <c r="U78" i="1"/>
  <c r="Q78" i="1"/>
  <c r="AD78" i="1" s="1"/>
  <c r="M78" i="1"/>
  <c r="I78" i="1"/>
  <c r="AO77" i="1"/>
  <c r="AN77" i="1"/>
  <c r="AI77" i="1" s="1"/>
  <c r="AE77" i="1"/>
  <c r="AC77" i="1"/>
  <c r="Y77" i="1"/>
  <c r="U77" i="1"/>
  <c r="Q77" i="1"/>
  <c r="M77" i="1"/>
  <c r="I77" i="1"/>
  <c r="AO76" i="1"/>
  <c r="AN76" i="1"/>
  <c r="AE76" i="1"/>
  <c r="AC76" i="1"/>
  <c r="Y76" i="1"/>
  <c r="U76" i="1"/>
  <c r="Q76" i="1"/>
  <c r="M76" i="1"/>
  <c r="I76" i="1"/>
  <c r="AO75" i="1"/>
  <c r="AN75" i="1"/>
  <c r="AI75" i="1" s="1"/>
  <c r="AE75" i="1"/>
  <c r="AJ75" i="1" s="1"/>
  <c r="AC75" i="1"/>
  <c r="Y75" i="1"/>
  <c r="U75" i="1"/>
  <c r="Q75" i="1"/>
  <c r="M75" i="1"/>
  <c r="I75" i="1"/>
  <c r="AO74" i="1"/>
  <c r="AN74" i="1"/>
  <c r="AE74" i="1"/>
  <c r="AC74" i="1"/>
  <c r="Y74" i="1"/>
  <c r="U74" i="1"/>
  <c r="Q74" i="1"/>
  <c r="M74" i="1"/>
  <c r="I74" i="1"/>
  <c r="AO73" i="1"/>
  <c r="AN73" i="1"/>
  <c r="AI73" i="1" s="1"/>
  <c r="AE73" i="1"/>
  <c r="AJ73" i="1" s="1"/>
  <c r="AC73" i="1"/>
  <c r="Y73" i="1"/>
  <c r="U73" i="1"/>
  <c r="Q73" i="1"/>
  <c r="M73" i="1"/>
  <c r="I73" i="1"/>
  <c r="AO72" i="1"/>
  <c r="AN72" i="1"/>
  <c r="AE72" i="1"/>
  <c r="AC72" i="1"/>
  <c r="Y72" i="1"/>
  <c r="U72" i="1"/>
  <c r="Q72" i="1"/>
  <c r="M72" i="1"/>
  <c r="I72" i="1"/>
  <c r="AO71" i="1"/>
  <c r="AN71" i="1"/>
  <c r="AI71" i="1" s="1"/>
  <c r="AE71" i="1"/>
  <c r="AC71" i="1"/>
  <c r="Y71" i="1"/>
  <c r="U71" i="1"/>
  <c r="Q71" i="1"/>
  <c r="M71" i="1"/>
  <c r="I71" i="1"/>
  <c r="AD71" i="1" s="1"/>
  <c r="AO70" i="1"/>
  <c r="AN70" i="1"/>
  <c r="AE70" i="1"/>
  <c r="AC70" i="1"/>
  <c r="Y70" i="1"/>
  <c r="U70" i="1"/>
  <c r="Q70" i="1"/>
  <c r="AD70" i="1" s="1"/>
  <c r="M70" i="1"/>
  <c r="I70" i="1"/>
  <c r="AO69" i="1"/>
  <c r="AN69" i="1"/>
  <c r="AI69" i="1" s="1"/>
  <c r="AE69" i="1"/>
  <c r="AC69" i="1"/>
  <c r="Y69" i="1"/>
  <c r="U69" i="1"/>
  <c r="Q69" i="1"/>
  <c r="M69" i="1"/>
  <c r="I69" i="1"/>
  <c r="AD69" i="1" s="1"/>
  <c r="AO68" i="1"/>
  <c r="AN68" i="1"/>
  <c r="AE68" i="1"/>
  <c r="AC68" i="1"/>
  <c r="Y68" i="1"/>
  <c r="U68" i="1"/>
  <c r="Q68" i="1"/>
  <c r="M68" i="1"/>
  <c r="I68" i="1"/>
  <c r="AO67" i="1"/>
  <c r="AN67" i="1"/>
  <c r="AI67" i="1" s="1"/>
  <c r="AE67" i="1"/>
  <c r="AJ67" i="1" s="1"/>
  <c r="AC67" i="1"/>
  <c r="Y67" i="1"/>
  <c r="U67" i="1"/>
  <c r="Q67" i="1"/>
  <c r="M67" i="1"/>
  <c r="I67" i="1"/>
  <c r="AO66" i="1"/>
  <c r="AN66" i="1"/>
  <c r="AE66" i="1"/>
  <c r="AC66" i="1"/>
  <c r="Y66" i="1"/>
  <c r="U66" i="1"/>
  <c r="Q66" i="1"/>
  <c r="M66" i="1"/>
  <c r="I66" i="1"/>
  <c r="AO65" i="1"/>
  <c r="AN65" i="1"/>
  <c r="AI65" i="1" s="1"/>
  <c r="AE65" i="1"/>
  <c r="AJ65" i="1" s="1"/>
  <c r="AC65" i="1"/>
  <c r="Y65" i="1"/>
  <c r="U65" i="1"/>
  <c r="Q65" i="1"/>
  <c r="M65" i="1"/>
  <c r="I65" i="1"/>
  <c r="AO64" i="1"/>
  <c r="AN64" i="1"/>
  <c r="AE64" i="1"/>
  <c r="AC64" i="1"/>
  <c r="Y64" i="1"/>
  <c r="U64" i="1"/>
  <c r="Q64" i="1"/>
  <c r="M64" i="1"/>
  <c r="I64" i="1"/>
  <c r="AO63" i="1"/>
  <c r="AN63" i="1"/>
  <c r="AI63" i="1" s="1"/>
  <c r="AE63" i="1"/>
  <c r="AC63" i="1"/>
  <c r="Y63" i="1"/>
  <c r="U63" i="1"/>
  <c r="Q63" i="1"/>
  <c r="M63" i="1"/>
  <c r="I63" i="1"/>
  <c r="AD63" i="1" s="1"/>
  <c r="AO62" i="1"/>
  <c r="AN62" i="1"/>
  <c r="AE62" i="1"/>
  <c r="AC62" i="1"/>
  <c r="Y62" i="1"/>
  <c r="U62" i="1"/>
  <c r="Q62" i="1"/>
  <c r="AD62" i="1" s="1"/>
  <c r="M62" i="1"/>
  <c r="I62" i="1"/>
  <c r="AO61" i="1"/>
  <c r="AN61" i="1"/>
  <c r="AI61" i="1" s="1"/>
  <c r="AE61" i="1"/>
  <c r="AC61" i="1"/>
  <c r="Y61" i="1"/>
  <c r="U61" i="1"/>
  <c r="Q61" i="1"/>
  <c r="M61" i="1"/>
  <c r="I61" i="1"/>
  <c r="AO60" i="1"/>
  <c r="AN60" i="1"/>
  <c r="AE60" i="1"/>
  <c r="AC60" i="1"/>
  <c r="Y60" i="1"/>
  <c r="U60" i="1"/>
  <c r="Q60" i="1"/>
  <c r="M60" i="1"/>
  <c r="I60" i="1"/>
  <c r="AO59" i="1"/>
  <c r="AN59" i="1"/>
  <c r="AI59" i="1" s="1"/>
  <c r="AE59" i="1"/>
  <c r="AJ59" i="1" s="1"/>
  <c r="AC59" i="1"/>
  <c r="Y59" i="1"/>
  <c r="U59" i="1"/>
  <c r="Q59" i="1"/>
  <c r="M59" i="1"/>
  <c r="AD59" i="1" s="1"/>
  <c r="I59" i="1"/>
  <c r="AO58" i="1"/>
  <c r="AN58" i="1"/>
  <c r="AE58" i="1"/>
  <c r="AC58" i="1"/>
  <c r="Y58" i="1"/>
  <c r="U58" i="1"/>
  <c r="Q58" i="1"/>
  <c r="M58" i="1"/>
  <c r="I58" i="1"/>
  <c r="AO57" i="1"/>
  <c r="AN57" i="1"/>
  <c r="AI57" i="1" s="1"/>
  <c r="AE57" i="1"/>
  <c r="AC57" i="1"/>
  <c r="Y57" i="1"/>
  <c r="U57" i="1"/>
  <c r="Q57" i="1"/>
  <c r="M57" i="1"/>
  <c r="I57" i="1"/>
  <c r="AD57" i="1" s="1"/>
  <c r="AO56" i="1"/>
  <c r="AN56" i="1"/>
  <c r="AE56" i="1"/>
  <c r="AC56" i="1"/>
  <c r="Y56" i="1"/>
  <c r="U56" i="1"/>
  <c r="Q56" i="1"/>
  <c r="M56" i="1"/>
  <c r="I56" i="1"/>
  <c r="AO55" i="1"/>
  <c r="AN55" i="1"/>
  <c r="AI55" i="1"/>
  <c r="AE55" i="1"/>
  <c r="AC55" i="1"/>
  <c r="Y55" i="1"/>
  <c r="U55" i="1"/>
  <c r="Q55" i="1"/>
  <c r="M55" i="1"/>
  <c r="I55" i="1"/>
  <c r="AO54" i="1"/>
  <c r="AN54" i="1"/>
  <c r="AE54" i="1"/>
  <c r="AC54" i="1"/>
  <c r="Y54" i="1"/>
  <c r="U54" i="1"/>
  <c r="Q54" i="1"/>
  <c r="M54" i="1"/>
  <c r="AD54" i="1" s="1"/>
  <c r="I54" i="1"/>
  <c r="AO53" i="1"/>
  <c r="AN53" i="1"/>
  <c r="AI53" i="1" s="1"/>
  <c r="AE53" i="1"/>
  <c r="AJ53" i="1" s="1"/>
  <c r="AC53" i="1"/>
  <c r="Y53" i="1"/>
  <c r="U53" i="1"/>
  <c r="Q53" i="1"/>
  <c r="M53" i="1"/>
  <c r="I53" i="1"/>
  <c r="AO52" i="1"/>
  <c r="AN52" i="1"/>
  <c r="AE52" i="1"/>
  <c r="AC52" i="1"/>
  <c r="Y52" i="1"/>
  <c r="U52" i="1"/>
  <c r="Q52" i="1"/>
  <c r="M52" i="1"/>
  <c r="I52" i="1"/>
  <c r="AO51" i="1"/>
  <c r="AN51" i="1"/>
  <c r="AE51" i="1"/>
  <c r="AJ51" i="1" s="1"/>
  <c r="AC51" i="1"/>
  <c r="Y51" i="1"/>
  <c r="U51" i="1"/>
  <c r="Q51" i="1"/>
  <c r="M51" i="1"/>
  <c r="I51" i="1"/>
  <c r="AO50" i="1"/>
  <c r="AN50" i="1"/>
  <c r="AE50" i="1"/>
  <c r="AC50" i="1"/>
  <c r="Y50" i="1"/>
  <c r="U50" i="1"/>
  <c r="Q50" i="1"/>
  <c r="M50" i="1"/>
  <c r="I50" i="1"/>
  <c r="AO49" i="1"/>
  <c r="AN49" i="1"/>
  <c r="AI49" i="1"/>
  <c r="AE49" i="1"/>
  <c r="AC49" i="1"/>
  <c r="Y49" i="1"/>
  <c r="U49" i="1"/>
  <c r="Q49" i="1"/>
  <c r="M49" i="1"/>
  <c r="I49" i="1"/>
  <c r="AO48" i="1"/>
  <c r="AN48" i="1"/>
  <c r="AE48" i="1"/>
  <c r="AC48" i="1"/>
  <c r="Y48" i="1"/>
  <c r="U48" i="1"/>
  <c r="Q48" i="1"/>
  <c r="M48" i="1"/>
  <c r="I48" i="1"/>
  <c r="AO47" i="1"/>
  <c r="AN47" i="1"/>
  <c r="AI47" i="1"/>
  <c r="AE47" i="1"/>
  <c r="AJ47" i="1" s="1"/>
  <c r="AC47" i="1"/>
  <c r="Y47" i="1"/>
  <c r="U47" i="1"/>
  <c r="Q47" i="1"/>
  <c r="M47" i="1"/>
  <c r="I47" i="1"/>
  <c r="AO46" i="1"/>
  <c r="AN46" i="1"/>
  <c r="AE46" i="1"/>
  <c r="AC46" i="1"/>
  <c r="Y46" i="1"/>
  <c r="U46" i="1"/>
  <c r="Q46" i="1"/>
  <c r="M46" i="1"/>
  <c r="I46" i="1"/>
  <c r="AD46" i="1" s="1"/>
  <c r="AO45" i="1"/>
  <c r="AN45" i="1"/>
  <c r="AE45" i="1"/>
  <c r="AJ45" i="1" s="1"/>
  <c r="AC45" i="1"/>
  <c r="Y45" i="1"/>
  <c r="U45" i="1"/>
  <c r="Q45" i="1"/>
  <c r="M45" i="1"/>
  <c r="I45" i="1"/>
  <c r="AO44" i="1"/>
  <c r="AN44" i="1"/>
  <c r="AE44" i="1"/>
  <c r="AC44" i="1"/>
  <c r="Y44" i="1"/>
  <c r="U44" i="1"/>
  <c r="Q44" i="1"/>
  <c r="M44" i="1"/>
  <c r="I44" i="1"/>
  <c r="AO43" i="1"/>
  <c r="AN43" i="1"/>
  <c r="AI43" i="1" s="1"/>
  <c r="AE43" i="1"/>
  <c r="AC43" i="1"/>
  <c r="Y43" i="1"/>
  <c r="U43" i="1"/>
  <c r="Q43" i="1"/>
  <c r="M43" i="1"/>
  <c r="I43" i="1"/>
  <c r="AO42" i="1"/>
  <c r="AN42" i="1"/>
  <c r="AE42" i="1"/>
  <c r="AC42" i="1"/>
  <c r="Y42" i="1"/>
  <c r="U42" i="1"/>
  <c r="Q42" i="1"/>
  <c r="M42" i="1"/>
  <c r="I42" i="1"/>
  <c r="AO41" i="1"/>
  <c r="AN41" i="1"/>
  <c r="AI41" i="1"/>
  <c r="AE41" i="1"/>
  <c r="AJ41" i="1" s="1"/>
  <c r="AC41" i="1"/>
  <c r="Y41" i="1"/>
  <c r="U41" i="1"/>
  <c r="Q41" i="1"/>
  <c r="M41" i="1"/>
  <c r="I41" i="1"/>
  <c r="AO40" i="1"/>
  <c r="AN40" i="1"/>
  <c r="AI39" i="1" s="1"/>
  <c r="AE40" i="1"/>
  <c r="AC40" i="1"/>
  <c r="Y40" i="1"/>
  <c r="U40" i="1"/>
  <c r="Q40" i="1"/>
  <c r="M40" i="1"/>
  <c r="I40" i="1"/>
  <c r="AO39" i="1"/>
  <c r="AN39" i="1"/>
  <c r="AE39" i="1"/>
  <c r="AJ39" i="1" s="1"/>
  <c r="AC39" i="1"/>
  <c r="Y39" i="1"/>
  <c r="U39" i="1"/>
  <c r="Q39" i="1"/>
  <c r="M39" i="1"/>
  <c r="I39" i="1"/>
  <c r="AO38" i="1"/>
  <c r="AN38" i="1"/>
  <c r="AE38" i="1"/>
  <c r="AC38" i="1"/>
  <c r="Y38" i="1"/>
  <c r="U38" i="1"/>
  <c r="Q38" i="1"/>
  <c r="M38" i="1"/>
  <c r="I38" i="1"/>
  <c r="AD38" i="1" s="1"/>
  <c r="AO37" i="1"/>
  <c r="AN37" i="1"/>
  <c r="AE37" i="1"/>
  <c r="AC37" i="1"/>
  <c r="Y37" i="1"/>
  <c r="U37" i="1"/>
  <c r="Q37" i="1"/>
  <c r="M37" i="1"/>
  <c r="I37" i="1"/>
  <c r="AD37" i="1" s="1"/>
  <c r="AO36" i="1"/>
  <c r="AN36" i="1"/>
  <c r="AE36" i="1"/>
  <c r="AC36" i="1"/>
  <c r="Y36" i="1"/>
  <c r="U36" i="1"/>
  <c r="Q36" i="1"/>
  <c r="M36" i="1"/>
  <c r="I36" i="1"/>
  <c r="AO35" i="1"/>
  <c r="AN35" i="1"/>
  <c r="AI35" i="1" s="1"/>
  <c r="AE35" i="1"/>
  <c r="AJ35" i="1" s="1"/>
  <c r="AC35" i="1"/>
  <c r="Y35" i="1"/>
  <c r="U35" i="1"/>
  <c r="Q35" i="1"/>
  <c r="M35" i="1"/>
  <c r="I35" i="1"/>
  <c r="AO34" i="1"/>
  <c r="AN34" i="1"/>
  <c r="AI33" i="1" s="1"/>
  <c r="AE34" i="1"/>
  <c r="AC34" i="1"/>
  <c r="Y34" i="1"/>
  <c r="U34" i="1"/>
  <c r="Q34" i="1"/>
  <c r="M34" i="1"/>
  <c r="I34" i="1"/>
  <c r="AO33" i="1"/>
  <c r="AN33" i="1"/>
  <c r="AE33" i="1"/>
  <c r="AJ33" i="1" s="1"/>
  <c r="AC33" i="1"/>
  <c r="Y33" i="1"/>
  <c r="U33" i="1"/>
  <c r="Q33" i="1"/>
  <c r="M33" i="1"/>
  <c r="I33" i="1"/>
  <c r="AO32" i="1"/>
  <c r="AN32" i="1"/>
  <c r="AE32" i="1"/>
  <c r="AC32" i="1"/>
  <c r="Y32" i="1"/>
  <c r="U32" i="1"/>
  <c r="Q32" i="1"/>
  <c r="M32" i="1"/>
  <c r="I32" i="1"/>
  <c r="AO31" i="1"/>
  <c r="AN31" i="1"/>
  <c r="AI31" i="1" s="1"/>
  <c r="AE31" i="1"/>
  <c r="AC31" i="1"/>
  <c r="Y31" i="1"/>
  <c r="U31" i="1"/>
  <c r="Q31" i="1"/>
  <c r="M31" i="1"/>
  <c r="I31" i="1"/>
  <c r="AO30" i="1"/>
  <c r="AN30" i="1"/>
  <c r="AE30" i="1"/>
  <c r="AC30" i="1"/>
  <c r="Y30" i="1"/>
  <c r="U30" i="1"/>
  <c r="Q30" i="1"/>
  <c r="M30" i="1"/>
  <c r="I30" i="1"/>
  <c r="AD30" i="1" s="1"/>
  <c r="AO29" i="1"/>
  <c r="AN29" i="1"/>
  <c r="AI29" i="1" s="1"/>
  <c r="AE29" i="1"/>
  <c r="AJ29" i="1" s="1"/>
  <c r="AC29" i="1"/>
  <c r="Y29" i="1"/>
  <c r="U29" i="1"/>
  <c r="Q29" i="1"/>
  <c r="M29" i="1"/>
  <c r="I29" i="1"/>
  <c r="AO28" i="1"/>
  <c r="AN28" i="1"/>
  <c r="AE28" i="1"/>
  <c r="AC28" i="1"/>
  <c r="Y28" i="1"/>
  <c r="U28" i="1"/>
  <c r="Q28" i="1"/>
  <c r="AD28" i="1" s="1"/>
  <c r="M28" i="1"/>
  <c r="I28" i="1"/>
  <c r="AO27" i="1"/>
  <c r="AN27" i="1"/>
  <c r="AI27" i="1" s="1"/>
  <c r="AE27" i="1"/>
  <c r="AC27" i="1"/>
  <c r="Y27" i="1"/>
  <c r="U27" i="1"/>
  <c r="Q27" i="1"/>
  <c r="M27" i="1"/>
  <c r="I27" i="1"/>
  <c r="AO26" i="1"/>
  <c r="AN26" i="1"/>
  <c r="AE26" i="1"/>
  <c r="AC26" i="1"/>
  <c r="Y26" i="1"/>
  <c r="U26" i="1"/>
  <c r="Q26" i="1"/>
  <c r="M26" i="1"/>
  <c r="I26" i="1"/>
  <c r="AD26" i="1" s="1"/>
  <c r="AO25" i="1"/>
  <c r="AN25" i="1"/>
  <c r="AI25" i="1"/>
  <c r="AE25" i="1"/>
  <c r="AJ25" i="1" s="1"/>
  <c r="AC25" i="1"/>
  <c r="Y25" i="1"/>
  <c r="U25" i="1"/>
  <c r="Q25" i="1"/>
  <c r="M25" i="1"/>
  <c r="I25" i="1"/>
  <c r="AO24" i="1"/>
  <c r="AN24" i="1"/>
  <c r="AI23" i="1" s="1"/>
  <c r="AE24" i="1"/>
  <c r="AC24" i="1"/>
  <c r="Y24" i="1"/>
  <c r="U24" i="1"/>
  <c r="Q24" i="1"/>
  <c r="M24" i="1"/>
  <c r="I24" i="1"/>
  <c r="AO23" i="1"/>
  <c r="AN23" i="1"/>
  <c r="AE23" i="1"/>
  <c r="AJ23" i="1" s="1"/>
  <c r="AC23" i="1"/>
  <c r="Y23" i="1"/>
  <c r="U23" i="1"/>
  <c r="Q23" i="1"/>
  <c r="M23" i="1"/>
  <c r="I23" i="1"/>
  <c r="AO22" i="1"/>
  <c r="AN22" i="1"/>
  <c r="AE22" i="1"/>
  <c r="AC22" i="1"/>
  <c r="Y22" i="1"/>
  <c r="U22" i="1"/>
  <c r="Q22" i="1"/>
  <c r="M22" i="1"/>
  <c r="I22" i="1"/>
  <c r="AO21" i="1"/>
  <c r="AN21" i="1"/>
  <c r="AI21" i="1" s="1"/>
  <c r="AE21" i="1"/>
  <c r="AC21" i="1"/>
  <c r="Y21" i="1"/>
  <c r="U21" i="1"/>
  <c r="Q21" i="1"/>
  <c r="M21" i="1"/>
  <c r="I21" i="1"/>
  <c r="AO20" i="1"/>
  <c r="AN20" i="1"/>
  <c r="AE20" i="1"/>
  <c r="AC20" i="1"/>
  <c r="Y20" i="1"/>
  <c r="U20" i="1"/>
  <c r="Q20" i="1"/>
  <c r="M20" i="1"/>
  <c r="I20" i="1"/>
  <c r="AO19" i="1"/>
  <c r="AN19" i="1"/>
  <c r="AI19" i="1"/>
  <c r="AE19" i="1"/>
  <c r="AC19" i="1"/>
  <c r="Y19" i="1"/>
  <c r="U19" i="1"/>
  <c r="Q19" i="1"/>
  <c r="M19" i="1"/>
  <c r="I19" i="1"/>
  <c r="AO18" i="1"/>
  <c r="AN18" i="1"/>
  <c r="AE18" i="1"/>
  <c r="AC18" i="1"/>
  <c r="Y18" i="1"/>
  <c r="U18" i="1"/>
  <c r="Q18" i="1"/>
  <c r="M18" i="1"/>
  <c r="I18" i="1"/>
  <c r="AD18" i="1" s="1"/>
  <c r="AO17" i="1"/>
  <c r="AN17" i="1"/>
  <c r="AI17" i="1"/>
  <c r="AE17" i="1"/>
  <c r="AJ17" i="1" s="1"/>
  <c r="AC17" i="1"/>
  <c r="Y17" i="1"/>
  <c r="U17" i="1"/>
  <c r="Q17" i="1"/>
  <c r="M17" i="1"/>
  <c r="I17" i="1"/>
  <c r="AO16" i="1"/>
  <c r="AN16" i="1"/>
  <c r="AI15" i="1" s="1"/>
  <c r="AE16" i="1"/>
  <c r="AC16" i="1"/>
  <c r="Y16" i="1"/>
  <c r="U16" i="1"/>
  <c r="Q16" i="1"/>
  <c r="M16" i="1"/>
  <c r="I16" i="1"/>
  <c r="AO15" i="1"/>
  <c r="AN15" i="1"/>
  <c r="AE15" i="1"/>
  <c r="AJ15" i="1" s="1"/>
  <c r="AC15" i="1"/>
  <c r="Y15" i="1"/>
  <c r="U15" i="1"/>
  <c r="Q15" i="1"/>
  <c r="M15" i="1"/>
  <c r="I15" i="1"/>
  <c r="AO14" i="1"/>
  <c r="AN14" i="1"/>
  <c r="AE14" i="1"/>
  <c r="AC14" i="1"/>
  <c r="Y14" i="1"/>
  <c r="U14" i="1"/>
  <c r="Q14" i="1"/>
  <c r="M14" i="1"/>
  <c r="I14" i="1"/>
  <c r="AO13" i="1"/>
  <c r="AN13" i="1"/>
  <c r="AI13" i="1" s="1"/>
  <c r="AE13" i="1"/>
  <c r="AC13" i="1"/>
  <c r="Y13" i="1"/>
  <c r="U13" i="1"/>
  <c r="Q13" i="1"/>
  <c r="M13" i="1"/>
  <c r="I13" i="1"/>
  <c r="AO12" i="1"/>
  <c r="AN12" i="1"/>
  <c r="AE12" i="1"/>
  <c r="AC12" i="1"/>
  <c r="Y12" i="1"/>
  <c r="U12" i="1"/>
  <c r="Q12" i="1"/>
  <c r="M12" i="1"/>
  <c r="I12" i="1"/>
  <c r="AO11" i="1"/>
  <c r="AN11" i="1"/>
  <c r="AI11" i="1"/>
  <c r="AE11" i="1"/>
  <c r="AC11" i="1"/>
  <c r="Y11" i="1"/>
  <c r="U11" i="1"/>
  <c r="Q11" i="1"/>
  <c r="M11" i="1"/>
  <c r="I11" i="1"/>
  <c r="AO10" i="1"/>
  <c r="AN10" i="1"/>
  <c r="AE10" i="1"/>
  <c r="AC10" i="1"/>
  <c r="Y10" i="1"/>
  <c r="U10" i="1"/>
  <c r="Q10" i="1"/>
  <c r="M10" i="1"/>
  <c r="I10" i="1"/>
  <c r="AD10" i="1" s="1"/>
  <c r="AO9" i="1"/>
  <c r="AN9" i="1"/>
  <c r="AI9" i="1"/>
  <c r="AE9" i="1"/>
  <c r="AJ9" i="1" s="1"/>
  <c r="AC9" i="1"/>
  <c r="Y9" i="1"/>
  <c r="U9" i="1"/>
  <c r="Q9" i="1"/>
  <c r="M9" i="1"/>
  <c r="I9" i="1"/>
  <c r="AO8" i="1"/>
  <c r="AN8" i="1"/>
  <c r="AI7" i="1" s="1"/>
  <c r="AE8" i="1"/>
  <c r="AC8" i="1"/>
  <c r="Y8" i="1"/>
  <c r="U8" i="1"/>
  <c r="Q8" i="1"/>
  <c r="M8" i="1"/>
  <c r="I8" i="1"/>
  <c r="AO7" i="1"/>
  <c r="AN7" i="1"/>
  <c r="AE7" i="1"/>
  <c r="AJ7" i="1" s="1"/>
  <c r="AC7" i="1"/>
  <c r="Y7" i="1"/>
  <c r="U7" i="1"/>
  <c r="Q7" i="1"/>
  <c r="M7" i="1"/>
  <c r="I7" i="1"/>
  <c r="AD12" i="1" l="1"/>
  <c r="AJ19" i="1"/>
  <c r="AD29" i="1"/>
  <c r="AH29" i="1" s="1"/>
  <c r="AJ31" i="1"/>
  <c r="AI37" i="1"/>
  <c r="AJ43" i="1"/>
  <c r="AJ49" i="1"/>
  <c r="AJ55" i="1"/>
  <c r="AJ61" i="1"/>
  <c r="AD65" i="1"/>
  <c r="AJ77" i="1"/>
  <c r="AD81" i="1"/>
  <c r="AJ93" i="1"/>
  <c r="AD97" i="1"/>
  <c r="AH97" i="1" s="1"/>
  <c r="AD48" i="1"/>
  <c r="AD68" i="1"/>
  <c r="AD84" i="1"/>
  <c r="AD99" i="1"/>
  <c r="AH99" i="1" s="1"/>
  <c r="AD100" i="1"/>
  <c r="AD24" i="1"/>
  <c r="AD49" i="1"/>
  <c r="AH49" i="1" s="1"/>
  <c r="AD52" i="1"/>
  <c r="AD55" i="1"/>
  <c r="AH55" i="1" s="1"/>
  <c r="AD61" i="1"/>
  <c r="AD77" i="1"/>
  <c r="AH77" i="1" s="1"/>
  <c r="AD93" i="1"/>
  <c r="AH93" i="1" s="1"/>
  <c r="AD103" i="1"/>
  <c r="AD14" i="1"/>
  <c r="AD19" i="1"/>
  <c r="AJ21" i="1"/>
  <c r="AD43" i="1"/>
  <c r="AH43" i="1" s="1"/>
  <c r="AI45" i="1"/>
  <c r="AJ57" i="1"/>
  <c r="AJ63" i="1"/>
  <c r="AD66" i="1"/>
  <c r="AH65" i="1" s="1"/>
  <c r="AD72" i="1"/>
  <c r="AD75" i="1"/>
  <c r="AH75" i="1" s="1"/>
  <c r="AJ79" i="1"/>
  <c r="AD82" i="1"/>
  <c r="AF82" i="1" s="1" a="1"/>
  <c r="AF82" i="1" s="1"/>
  <c r="AD88" i="1"/>
  <c r="AJ95" i="1"/>
  <c r="AD98" i="1"/>
  <c r="AD104" i="1"/>
  <c r="AD8" i="1"/>
  <c r="AJ11" i="1"/>
  <c r="AD20" i="1"/>
  <c r="AJ27" i="1"/>
  <c r="AD36" i="1"/>
  <c r="AD39" i="1"/>
  <c r="AD45" i="1"/>
  <c r="AI51" i="1"/>
  <c r="AD56" i="1"/>
  <c r="AJ69" i="1"/>
  <c r="AD73" i="1"/>
  <c r="AJ85" i="1"/>
  <c r="AD89" i="1"/>
  <c r="AJ101" i="1"/>
  <c r="AD105" i="1"/>
  <c r="AH105" i="1" s="1"/>
  <c r="AD60" i="1"/>
  <c r="AH59" i="1" s="1"/>
  <c r="AD76" i="1"/>
  <c r="AD91" i="1"/>
  <c r="AD92" i="1"/>
  <c r="AH91" i="1" s="1"/>
  <c r="AD16" i="1"/>
  <c r="AD34" i="1"/>
  <c r="AD40" i="1"/>
  <c r="AD51" i="1"/>
  <c r="AD85" i="1"/>
  <c r="AF85" i="1" s="1" a="1"/>
  <c r="AF85" i="1" s="1"/>
  <c r="AD95" i="1"/>
  <c r="AD101" i="1"/>
  <c r="AH101" i="1" s="1"/>
  <c r="AD11" i="1"/>
  <c r="AH11" i="1" s="1"/>
  <c r="AJ13" i="1"/>
  <c r="AD22" i="1"/>
  <c r="AJ37" i="1"/>
  <c r="AD44" i="1"/>
  <c r="AD53" i="1"/>
  <c r="AF53" i="1" s="1" a="1"/>
  <c r="AF53" i="1" s="1"/>
  <c r="AD58" i="1"/>
  <c r="AD64" i="1"/>
  <c r="AH63" i="1" s="1"/>
  <c r="AD67" i="1"/>
  <c r="AH67" i="1" s="1"/>
  <c r="AJ71" i="1"/>
  <c r="AD74" i="1"/>
  <c r="AD80" i="1"/>
  <c r="AH79" i="1" s="1"/>
  <c r="AD83" i="1"/>
  <c r="AF83" i="1" s="1" a="1"/>
  <c r="AF83" i="1" s="1"/>
  <c r="AJ87" i="1"/>
  <c r="AD90" i="1"/>
  <c r="AD96" i="1"/>
  <c r="AJ103" i="1"/>
  <c r="AD106" i="1"/>
  <c r="AF106" i="1" s="1" a="1"/>
  <c r="AF106" i="1" s="1"/>
  <c r="AD35" i="1"/>
  <c r="AH57" i="1"/>
  <c r="AD7" i="1"/>
  <c r="AF39" i="1" s="1" a="1"/>
  <c r="AF39" i="1" s="1"/>
  <c r="AD9" i="1"/>
  <c r="AF91" i="1" s="1" a="1"/>
  <c r="AF91" i="1" s="1"/>
  <c r="AD13" i="1"/>
  <c r="AD15" i="1"/>
  <c r="AD17" i="1"/>
  <c r="AD21" i="1"/>
  <c r="AD23" i="1"/>
  <c r="AD25" i="1"/>
  <c r="AD27" i="1"/>
  <c r="AH45" i="1"/>
  <c r="AH71" i="1"/>
  <c r="AH87" i="1"/>
  <c r="AH19" i="1"/>
  <c r="AD33" i="1"/>
  <c r="AH37" i="1"/>
  <c r="AD41" i="1"/>
  <c r="AH61" i="1"/>
  <c r="AH103" i="1"/>
  <c r="AD50" i="1"/>
  <c r="AD31" i="1"/>
  <c r="AD42" i="1"/>
  <c r="AD47" i="1"/>
  <c r="AH73" i="1"/>
  <c r="AH89" i="1"/>
  <c r="AH51" i="1"/>
  <c r="AH69" i="1"/>
  <c r="AH85" i="1"/>
  <c r="AH95" i="1"/>
  <c r="AH39" i="1"/>
  <c r="AD32" i="1"/>
  <c r="AF32" i="1" s="1" a="1"/>
  <c r="AF32" i="1" s="1"/>
  <c r="AH53" i="1"/>
  <c r="AH83" i="1"/>
  <c r="AF76" i="1" l="1" a="1"/>
  <c r="AF76" i="1" s="1"/>
  <c r="AH81" i="1"/>
  <c r="AF62" i="1" a="1"/>
  <c r="AF62" i="1" s="1"/>
  <c r="AF43" i="1" a="1"/>
  <c r="AF43" i="1" s="1"/>
  <c r="AF92" i="1" a="1"/>
  <c r="AF92" i="1" s="1"/>
  <c r="AF80" i="1" a="1"/>
  <c r="AF80" i="1" s="1"/>
  <c r="AF14" i="1" a="1"/>
  <c r="AF14" i="1" s="1"/>
  <c r="AF67" i="1" a="1"/>
  <c r="AF67" i="1" s="1"/>
  <c r="AF56" i="1" a="1"/>
  <c r="AF56" i="1" s="1"/>
  <c r="AF34" i="1" a="1"/>
  <c r="AF34" i="1" s="1"/>
  <c r="AF69" i="1" a="1"/>
  <c r="AF69" i="1" s="1"/>
  <c r="AF105" i="1" a="1"/>
  <c r="AF105" i="1" s="1"/>
  <c r="AF44" i="1" a="1"/>
  <c r="AF44" i="1" s="1"/>
  <c r="AF99" i="1" a="1"/>
  <c r="AF99" i="1" s="1"/>
  <c r="AF45" i="1" a="1"/>
  <c r="AF45" i="1" s="1"/>
  <c r="AF13" i="1" a="1"/>
  <c r="AF13" i="1" s="1"/>
  <c r="AH13" i="1"/>
  <c r="AF63" i="1" a="1"/>
  <c r="AF63" i="1" s="1"/>
  <c r="AF8" i="1" a="1"/>
  <c r="AF8" i="1" s="1"/>
  <c r="AF54" i="1" a="1"/>
  <c r="AF54" i="1" s="1"/>
  <c r="AF42" i="1" a="1"/>
  <c r="AF42" i="1" s="1"/>
  <c r="AF72" i="1" a="1"/>
  <c r="AF72" i="1" s="1"/>
  <c r="AF77" i="1" a="1"/>
  <c r="AF77" i="1" s="1"/>
  <c r="AF37" i="1" a="1"/>
  <c r="AF37" i="1" s="1"/>
  <c r="AF68" i="1" a="1"/>
  <c r="AF68" i="1" s="1"/>
  <c r="AF38" i="1" a="1"/>
  <c r="AF38" i="1" s="1"/>
  <c r="AH9" i="1"/>
  <c r="AF9" i="1" a="1"/>
  <c r="AF9" i="1" s="1"/>
  <c r="AF81" i="1" a="1"/>
  <c r="AF81" i="1" s="1"/>
  <c r="AF96" i="1" a="1"/>
  <c r="AF96" i="1" s="1"/>
  <c r="AF64" i="1" a="1"/>
  <c r="AF64" i="1" s="1"/>
  <c r="AH33" i="1"/>
  <c r="AF33" i="1" a="1"/>
  <c r="AF33" i="1" s="1"/>
  <c r="AF94" i="1" a="1"/>
  <c r="AF94" i="1" s="1"/>
  <c r="AH27" i="1"/>
  <c r="AF27" i="1" a="1"/>
  <c r="AF27" i="1" s="1"/>
  <c r="AH7" i="1"/>
  <c r="AF7" i="1" a="1"/>
  <c r="AF7" i="1" s="1"/>
  <c r="AF40" i="1" a="1"/>
  <c r="AF40" i="1" s="1"/>
  <c r="AF60" i="1" a="1"/>
  <c r="AF60" i="1" s="1"/>
  <c r="AF24" i="1" a="1"/>
  <c r="AF24" i="1" s="1"/>
  <c r="AF101" i="1" a="1"/>
  <c r="AF101" i="1" s="1"/>
  <c r="AF51" i="1" a="1"/>
  <c r="AF51" i="1" s="1"/>
  <c r="AF89" i="1" a="1"/>
  <c r="AF89" i="1" s="1"/>
  <c r="AH31" i="1"/>
  <c r="AF31" i="1" a="1"/>
  <c r="AF31" i="1" s="1"/>
  <c r="AF66" i="1" a="1"/>
  <c r="AF66" i="1" s="1"/>
  <c r="AF90" i="1" a="1"/>
  <c r="AF90" i="1" s="1"/>
  <c r="AF58" i="1" a="1"/>
  <c r="AF58" i="1" s="1"/>
  <c r="AF79" i="1" a="1"/>
  <c r="AF79" i="1" s="1"/>
  <c r="AF95" i="1" a="1"/>
  <c r="AF95" i="1" s="1"/>
  <c r="AF104" i="1" a="1"/>
  <c r="AF104" i="1" s="1"/>
  <c r="AF50" i="1" a="1"/>
  <c r="AF50" i="1" s="1"/>
  <c r="AF61" i="1" a="1"/>
  <c r="AF61" i="1" s="1"/>
  <c r="AF19" i="1" a="1"/>
  <c r="AF19" i="1" s="1"/>
  <c r="AF87" i="1" a="1"/>
  <c r="AF87" i="1" s="1"/>
  <c r="AF59" i="1" a="1"/>
  <c r="AF59" i="1" s="1"/>
  <c r="AH25" i="1"/>
  <c r="AF25" i="1" a="1"/>
  <c r="AF25" i="1" s="1"/>
  <c r="AF86" i="1" a="1"/>
  <c r="AF86" i="1" s="1"/>
  <c r="AF65" i="1" a="1"/>
  <c r="AF65" i="1" s="1"/>
  <c r="AF22" i="1" a="1"/>
  <c r="AF22" i="1" s="1"/>
  <c r="AF48" i="1" a="1"/>
  <c r="AF48" i="1" s="1"/>
  <c r="AF73" i="1" a="1"/>
  <c r="AF73" i="1" s="1"/>
  <c r="AF98" i="1" a="1"/>
  <c r="AF98" i="1" s="1"/>
  <c r="AF103" i="1" a="1"/>
  <c r="AF103" i="1" s="1"/>
  <c r="AF55" i="1" a="1"/>
  <c r="AF55" i="1" s="1"/>
  <c r="AH23" i="1"/>
  <c r="AF23" i="1" a="1"/>
  <c r="AF23" i="1" s="1"/>
  <c r="AF70" i="1" a="1"/>
  <c r="AF70" i="1" s="1"/>
  <c r="AF16" i="1" a="1"/>
  <c r="AF16" i="1" s="1"/>
  <c r="AF30" i="1" a="1"/>
  <c r="AF30" i="1" s="1"/>
  <c r="AF29" i="1" a="1"/>
  <c r="AF29" i="1" s="1"/>
  <c r="AF88" i="1" a="1"/>
  <c r="AF88" i="1" s="1"/>
  <c r="AF11" i="1" a="1"/>
  <c r="AF11" i="1" s="1"/>
  <c r="AF84" i="1" a="1"/>
  <c r="AF84" i="1" s="1"/>
  <c r="AF49" i="1" a="1"/>
  <c r="AF49" i="1" s="1"/>
  <c r="AF21" i="1" a="1"/>
  <c r="AF21" i="1" s="1"/>
  <c r="AH21" i="1"/>
  <c r="AF57" i="1" a="1"/>
  <c r="AF57" i="1" s="1"/>
  <c r="AF46" i="1" a="1"/>
  <c r="AF46" i="1" s="1"/>
  <c r="AF26" i="1" a="1"/>
  <c r="AF26" i="1" s="1"/>
  <c r="AF28" i="1" a="1"/>
  <c r="AF28" i="1" s="1"/>
  <c r="AF52" i="1" a="1"/>
  <c r="AF52" i="1" s="1"/>
  <c r="AF78" i="1" a="1"/>
  <c r="AF78" i="1" s="1"/>
  <c r="AH17" i="1"/>
  <c r="AF17" i="1" a="1"/>
  <c r="AF17" i="1" s="1"/>
  <c r="AH35" i="1"/>
  <c r="AF35" i="1" a="1"/>
  <c r="AF35" i="1" s="1"/>
  <c r="AF10" i="1" a="1"/>
  <c r="AF10" i="1" s="1"/>
  <c r="AF18" i="1" a="1"/>
  <c r="AF18" i="1" s="1"/>
  <c r="AF74" i="1" a="1"/>
  <c r="AF74" i="1" s="1"/>
  <c r="AF36" i="1" a="1"/>
  <c r="AF36" i="1" s="1"/>
  <c r="AH47" i="1"/>
  <c r="AF47" i="1" a="1"/>
  <c r="AF47" i="1" s="1"/>
  <c r="AF75" i="1" a="1"/>
  <c r="AF75" i="1" s="1"/>
  <c r="AF93" i="1" a="1"/>
  <c r="AF93" i="1" s="1"/>
  <c r="AH41" i="1"/>
  <c r="AF41" i="1" a="1"/>
  <c r="AF41" i="1" s="1"/>
  <c r="AF100" i="1" a="1"/>
  <c r="AF100" i="1" s="1"/>
  <c r="AF71" i="1" a="1"/>
  <c r="AF71" i="1" s="1"/>
  <c r="AH15" i="1"/>
  <c r="AF15" i="1" a="1"/>
  <c r="AF15" i="1" s="1"/>
  <c r="AF97" i="1" a="1"/>
  <c r="AF97" i="1" s="1"/>
  <c r="AF102" i="1" a="1"/>
  <c r="AF102" i="1" s="1"/>
  <c r="AF20" i="1" a="1"/>
  <c r="AF20" i="1" s="1"/>
  <c r="AF12" i="1" a="1"/>
  <c r="AF12" i="1" s="1"/>
  <c r="AK61" i="1" l="1" a="1"/>
  <c r="AK61" i="1" s="1"/>
  <c r="AK62" i="1" s="1"/>
  <c r="AK41" i="1" a="1"/>
  <c r="AK41" i="1" s="1"/>
  <c r="AK42" i="1" s="1"/>
  <c r="AK45" i="1" a="1"/>
  <c r="AK45" i="1" s="1"/>
  <c r="AK46" i="1" s="1"/>
  <c r="AK47" i="1" a="1"/>
  <c r="AK47" i="1" s="1"/>
  <c r="AK48" i="1" s="1"/>
  <c r="AK85" i="1" a="1"/>
  <c r="AK85" i="1" s="1"/>
  <c r="AK86" i="1" s="1"/>
  <c r="AK87" i="1" a="1"/>
  <c r="AK87" i="1" s="1"/>
  <c r="AK88" i="1" s="1"/>
  <c r="AK79" i="1" a="1"/>
  <c r="AK79" i="1" s="1"/>
  <c r="AK80" i="1" s="1"/>
  <c r="AK7" i="1" a="1"/>
  <c r="AK7" i="1" s="1"/>
  <c r="AK8" i="1" s="1"/>
  <c r="AK101" i="1" a="1"/>
  <c r="AK101" i="1" s="1"/>
  <c r="AK102" i="1" s="1"/>
  <c r="AK35" i="1" a="1"/>
  <c r="AK35" i="1" s="1"/>
  <c r="AK36" i="1" s="1"/>
  <c r="AK93" i="1" a="1"/>
  <c r="AK93" i="1" s="1"/>
  <c r="AK94" i="1" s="1"/>
  <c r="AK19" i="1" a="1"/>
  <c r="AK19" i="1" s="1"/>
  <c r="AK20" i="1" s="1"/>
  <c r="AK53" i="1" a="1"/>
  <c r="AK53" i="1" s="1"/>
  <c r="AK54" i="1" s="1"/>
  <c r="AK105" i="1" a="1"/>
  <c r="AK105" i="1" s="1"/>
  <c r="AK106" i="1" s="1"/>
  <c r="AK37" i="1" a="1"/>
  <c r="AK37" i="1" s="1"/>
  <c r="AK38" i="1" s="1"/>
  <c r="AK69" i="1" a="1"/>
  <c r="AK69" i="1" s="1"/>
  <c r="AK70" i="1" s="1"/>
  <c r="AK57" i="1" a="1"/>
  <c r="AK57" i="1" s="1"/>
  <c r="AK58" i="1" s="1"/>
  <c r="AK91" i="1" a="1"/>
  <c r="AK91" i="1" s="1"/>
  <c r="AK92" i="1" s="1"/>
  <c r="AK27" i="1" a="1"/>
  <c r="AK27" i="1" s="1"/>
  <c r="AK28" i="1" s="1"/>
  <c r="AK67" i="1" a="1"/>
  <c r="AK67" i="1" s="1"/>
  <c r="AK68" i="1" s="1"/>
  <c r="AK99" i="1" a="1"/>
  <c r="AK99" i="1" s="1"/>
  <c r="AK100" i="1" s="1"/>
  <c r="AK77" i="1" a="1"/>
  <c r="AK77" i="1" s="1"/>
  <c r="AK78" i="1" s="1"/>
  <c r="AK39" i="1" a="1"/>
  <c r="AK39" i="1" s="1"/>
  <c r="AK40" i="1" s="1"/>
  <c r="AK55" i="1" a="1"/>
  <c r="AK55" i="1" s="1"/>
  <c r="AK56" i="1" s="1"/>
  <c r="AK65" i="1" a="1"/>
  <c r="AK65" i="1" s="1"/>
  <c r="AK66" i="1" s="1"/>
  <c r="AK83" i="1" a="1"/>
  <c r="AK83" i="1" s="1"/>
  <c r="AK84" i="1" s="1"/>
  <c r="AK97" i="1" a="1"/>
  <c r="AK97" i="1" s="1"/>
  <c r="AK98" i="1" s="1"/>
  <c r="AK75" i="1" a="1"/>
  <c r="AK75" i="1" s="1"/>
  <c r="AK76" i="1" s="1"/>
  <c r="AK43" i="1" a="1"/>
  <c r="AK43" i="1" s="1"/>
  <c r="AK44" i="1" s="1"/>
  <c r="AK17" i="1" a="1"/>
  <c r="AK17" i="1" s="1"/>
  <c r="AK18" i="1" s="1"/>
  <c r="AK103" i="1" a="1"/>
  <c r="AK103" i="1" s="1"/>
  <c r="AK104" i="1" s="1"/>
  <c r="AK63" i="1" a="1"/>
  <c r="AK63" i="1" s="1"/>
  <c r="AK64" i="1" s="1"/>
  <c r="AK13" i="1" a="1"/>
  <c r="AK13" i="1" s="1"/>
  <c r="AK14" i="1" s="1"/>
  <c r="AK81" i="1" a="1"/>
  <c r="AK81" i="1" s="1"/>
  <c r="AK82" i="1" s="1"/>
  <c r="AK33" i="1" a="1"/>
  <c r="AK33" i="1" s="1"/>
  <c r="AK34" i="1" s="1"/>
  <c r="AK49" i="1" a="1"/>
  <c r="AK49" i="1" s="1"/>
  <c r="AK50" i="1" s="1"/>
  <c r="AK21" i="1" a="1"/>
  <c r="AK21" i="1" s="1"/>
  <c r="AK22" i="1" s="1"/>
  <c r="AK73" i="1" a="1"/>
  <c r="AK73" i="1" s="1"/>
  <c r="AK74" i="1" s="1"/>
  <c r="AK23" i="1" a="1"/>
  <c r="AK23" i="1" s="1"/>
  <c r="AK24" i="1" s="1"/>
  <c r="AK29" i="1" a="1"/>
  <c r="AK29" i="1" s="1"/>
  <c r="AK30" i="1" s="1"/>
  <c r="AK89" i="1" a="1"/>
  <c r="AK89" i="1" s="1"/>
  <c r="AK90" i="1" s="1"/>
  <c r="AK31" i="1" a="1"/>
  <c r="AK31" i="1" s="1"/>
  <c r="AK32" i="1" s="1"/>
  <c r="AK15" i="1" a="1"/>
  <c r="AK15" i="1" s="1"/>
  <c r="AK16" i="1" s="1"/>
  <c r="AK11" i="1" a="1"/>
  <c r="AK11" i="1" s="1"/>
  <c r="AK12" i="1" s="1"/>
  <c r="AK59" i="1" a="1"/>
  <c r="AK59" i="1" s="1"/>
  <c r="AK60" i="1" s="1"/>
  <c r="AK95" i="1" a="1"/>
  <c r="AK95" i="1" s="1"/>
  <c r="AK96" i="1" s="1"/>
  <c r="AK25" i="1" a="1"/>
  <c r="AK25" i="1" s="1"/>
  <c r="AK26" i="1" s="1"/>
  <c r="AK51" i="1" a="1"/>
  <c r="AK51" i="1" s="1"/>
  <c r="AK52" i="1" s="1"/>
  <c r="AK9" i="1" a="1"/>
  <c r="AK9" i="1" s="1"/>
  <c r="AK10" i="1" s="1"/>
  <c r="AK71" i="1" a="1"/>
  <c r="AK71" i="1" s="1"/>
  <c r="AK72" i="1" s="1"/>
</calcChain>
</file>

<file path=xl/sharedStrings.xml><?xml version="1.0" encoding="utf-8"?>
<sst xmlns="http://schemas.openxmlformats.org/spreadsheetml/2006/main" count="764" uniqueCount="264">
  <si>
    <t>I.dr</t>
  </si>
  <si>
    <t>II.dr</t>
  </si>
  <si>
    <t>III.dr</t>
  </si>
  <si>
    <t>IV.dr</t>
  </si>
  <si>
    <t>V.dráha</t>
  </si>
  <si>
    <t>celkem V.dráha</t>
  </si>
  <si>
    <t>VI.dráha</t>
  </si>
  <si>
    <t>celkem VI.dráha</t>
  </si>
  <si>
    <t>Celk. hráč</t>
  </si>
  <si>
    <t>CH</t>
  </si>
  <si>
    <t>Pomocný</t>
  </si>
  <si>
    <t>Součet</t>
  </si>
  <si>
    <t>Dvojice</t>
  </si>
  <si>
    <t>Dvojic</t>
  </si>
  <si>
    <t>pomocna</t>
  </si>
  <si>
    <t>Celk. D</t>
  </si>
  <si>
    <t>Celk. P</t>
  </si>
  <si>
    <t xml:space="preserve">Doražka </t>
  </si>
  <si>
    <t>chyby</t>
  </si>
  <si>
    <t>P</t>
  </si>
  <si>
    <t>D</t>
  </si>
  <si>
    <t>plné</t>
  </si>
  <si>
    <t>dor.</t>
  </si>
  <si>
    <t>jed.</t>
  </si>
  <si>
    <t>index</t>
  </si>
  <si>
    <t>dvojic</t>
  </si>
  <si>
    <t>dorážka</t>
  </si>
  <si>
    <t>čtveřice</t>
  </si>
  <si>
    <t>meno</t>
  </si>
  <si>
    <t>priezvisko</t>
  </si>
  <si>
    <t>oddiel</t>
  </si>
  <si>
    <t>Vereš</t>
  </si>
  <si>
    <t>Robert</t>
  </si>
  <si>
    <t>Martin</t>
  </si>
  <si>
    <t>Patrik</t>
  </si>
  <si>
    <t>Ladislav</t>
  </si>
  <si>
    <t>Jozef</t>
  </si>
  <si>
    <t>Konrád</t>
  </si>
  <si>
    <t>Katarína</t>
  </si>
  <si>
    <t>František</t>
  </si>
  <si>
    <t>Marcel</t>
  </si>
  <si>
    <t>Peter</t>
  </si>
  <si>
    <t>Lipták</t>
  </si>
  <si>
    <t>Ľuboš</t>
  </si>
  <si>
    <t>Ján</t>
  </si>
  <si>
    <t>Kohút</t>
  </si>
  <si>
    <t>Vojtech</t>
  </si>
  <si>
    <t>Juraj</t>
  </si>
  <si>
    <t>Hudek</t>
  </si>
  <si>
    <t>Marián</t>
  </si>
  <si>
    <t>Štefan</t>
  </si>
  <si>
    <t>Zdenko</t>
  </si>
  <si>
    <t>Zuzana</t>
  </si>
  <si>
    <t>Marek</t>
  </si>
  <si>
    <t>Pastor</t>
  </si>
  <si>
    <t>Dušan</t>
  </si>
  <si>
    <t>Ondrej</t>
  </si>
  <si>
    <t>Pivková</t>
  </si>
  <si>
    <t>Klaudia</t>
  </si>
  <si>
    <t>Tibor</t>
  </si>
  <si>
    <t>Maroš</t>
  </si>
  <si>
    <t>Butko</t>
  </si>
  <si>
    <t>Tumma</t>
  </si>
  <si>
    <t>Ivan</t>
  </si>
  <si>
    <t>Minárik</t>
  </si>
  <si>
    <t>Anton</t>
  </si>
  <si>
    <t>Mináriková</t>
  </si>
  <si>
    <t>Monika</t>
  </si>
  <si>
    <t>Veronika</t>
  </si>
  <si>
    <t>Gálet</t>
  </si>
  <si>
    <t>Jaroslav</t>
  </si>
  <si>
    <t>Moško</t>
  </si>
  <si>
    <t>Horník</t>
  </si>
  <si>
    <t>Šnajdarová</t>
  </si>
  <si>
    <t>Martina</t>
  </si>
  <si>
    <t>Jana</t>
  </si>
  <si>
    <t>Petrovičová</t>
  </si>
  <si>
    <t>Helena</t>
  </si>
  <si>
    <t>Iveta</t>
  </si>
  <si>
    <t>Struhař</t>
  </si>
  <si>
    <t>Vlastimil</t>
  </si>
  <si>
    <t>Bařinka</t>
  </si>
  <si>
    <t>Josef</t>
  </si>
  <si>
    <t>Libor</t>
  </si>
  <si>
    <t>Bagári</t>
  </si>
  <si>
    <t>Zoltán</t>
  </si>
  <si>
    <t>Veselý</t>
  </si>
  <si>
    <t>Markovičová</t>
  </si>
  <si>
    <t>Alena</t>
  </si>
  <si>
    <t>Roman</t>
  </si>
  <si>
    <t>Uhlík</t>
  </si>
  <si>
    <t>Marian</t>
  </si>
  <si>
    <t>Matyšek</t>
  </si>
  <si>
    <t>Michal</t>
  </si>
  <si>
    <t>Petra</t>
  </si>
  <si>
    <t>Lapoš</t>
  </si>
  <si>
    <t>Čuřík</t>
  </si>
  <si>
    <t>Radim</t>
  </si>
  <si>
    <t>Touš</t>
  </si>
  <si>
    <t>Kaigl</t>
  </si>
  <si>
    <t>Klement</t>
  </si>
  <si>
    <t>Attila</t>
  </si>
  <si>
    <t>Matej</t>
  </si>
  <si>
    <t>Vadovič</t>
  </si>
  <si>
    <t>Bystrík</t>
  </si>
  <si>
    <t>Milan</t>
  </si>
  <si>
    <t>GA24 Galantský kolkársky maratón J&amp;R DIGITAL 2023</t>
  </si>
  <si>
    <t>por.</t>
  </si>
  <si>
    <t>štart</t>
  </si>
  <si>
    <t>výsledok</t>
  </si>
  <si>
    <t>CELKOVÉ VÝSLEDKY</t>
  </si>
  <si>
    <t>VÝSLEDKY ŽENY</t>
  </si>
  <si>
    <t>PODROBNÉ VÝSLEDKY</t>
  </si>
  <si>
    <t>ZRAKOVO ZNEVÝHODNENÍ</t>
  </si>
  <si>
    <t>1.dráha</t>
  </si>
  <si>
    <t>2.dráha</t>
  </si>
  <si>
    <t>3.dráha</t>
  </si>
  <si>
    <t xml:space="preserve">4.dráha </t>
  </si>
  <si>
    <t>spolu</t>
  </si>
  <si>
    <t>koef.</t>
  </si>
  <si>
    <t>poradie</t>
  </si>
  <si>
    <t>Tóth Marián</t>
  </si>
  <si>
    <t>7.</t>
  </si>
  <si>
    <t>Kováč Viktor</t>
  </si>
  <si>
    <t>3.</t>
  </si>
  <si>
    <t>8.</t>
  </si>
  <si>
    <t>Strížová Anna</t>
  </si>
  <si>
    <t>5.</t>
  </si>
  <si>
    <t>Královič František</t>
  </si>
  <si>
    <t>6.</t>
  </si>
  <si>
    <t>Sliva Robert</t>
  </si>
  <si>
    <t>1.</t>
  </si>
  <si>
    <t>Medveďová Jana</t>
  </si>
  <si>
    <t>2.</t>
  </si>
  <si>
    <t>Németh Ladislav</t>
  </si>
  <si>
    <t>4.</t>
  </si>
  <si>
    <t>GA24 Galantský kolkársky maratón 2024</t>
  </si>
  <si>
    <t>Galanta, 20.-21.decembra 2024</t>
  </si>
  <si>
    <t>Tóth</t>
  </si>
  <si>
    <t>Vančura</t>
  </si>
  <si>
    <t>Kordulíková</t>
  </si>
  <si>
    <t>Harčarík</t>
  </si>
  <si>
    <t>Barek</t>
  </si>
  <si>
    <t>Prívozník</t>
  </si>
  <si>
    <t>Adamec</t>
  </si>
  <si>
    <t>Pecháček</t>
  </si>
  <si>
    <t>Mlynek</t>
  </si>
  <si>
    <t>Korponay</t>
  </si>
  <si>
    <t>Kupčok</t>
  </si>
  <si>
    <t>Večeríková</t>
  </si>
  <si>
    <t>Rebro</t>
  </si>
  <si>
    <t>Menšíková</t>
  </si>
  <si>
    <t>Kollár</t>
  </si>
  <si>
    <t>Bóc</t>
  </si>
  <si>
    <t>Ághová</t>
  </si>
  <si>
    <t>Kosár</t>
  </si>
  <si>
    <t>Černý</t>
  </si>
  <si>
    <t>Niklová</t>
  </si>
  <si>
    <t>Kubalec</t>
  </si>
  <si>
    <t>Václavík</t>
  </si>
  <si>
    <t>Šimončič</t>
  </si>
  <si>
    <t>Rózsár</t>
  </si>
  <si>
    <t>Novák</t>
  </si>
  <si>
    <t>Hyža</t>
  </si>
  <si>
    <t>Beskidová</t>
  </si>
  <si>
    <t>Nemček</t>
  </si>
  <si>
    <t>Cintula</t>
  </si>
  <si>
    <t>Devát</t>
  </si>
  <si>
    <t>Matyšeková</t>
  </si>
  <si>
    <t>Gregor</t>
  </si>
  <si>
    <t>Ruman</t>
  </si>
  <si>
    <t>Baboš</t>
  </si>
  <si>
    <t>Babos</t>
  </si>
  <si>
    <t>Brunai</t>
  </si>
  <si>
    <t>Lofaj</t>
  </si>
  <si>
    <t>Kovács</t>
  </si>
  <si>
    <t>Hubáleková</t>
  </si>
  <si>
    <t>Hubálek</t>
  </si>
  <si>
    <t>Katona</t>
  </si>
  <si>
    <t>Gyorgyová</t>
  </si>
  <si>
    <t>Feješ</t>
  </si>
  <si>
    <t>Minarčic</t>
  </si>
  <si>
    <t>Machová</t>
  </si>
  <si>
    <t>Mlyneková</t>
  </si>
  <si>
    <t>Devátová</t>
  </si>
  <si>
    <t>Szomolaiová</t>
  </si>
  <si>
    <t>Kebísek</t>
  </si>
  <si>
    <t>Horváth</t>
  </si>
  <si>
    <t>Struhár</t>
  </si>
  <si>
    <t>Veselá</t>
  </si>
  <si>
    <t>Zarik</t>
  </si>
  <si>
    <t>Mihálik</t>
  </si>
  <si>
    <t>Salaj</t>
  </si>
  <si>
    <t>Richard ml.</t>
  </si>
  <si>
    <t>Hana</t>
  </si>
  <si>
    <t>Michaela</t>
  </si>
  <si>
    <t>Tomáš</t>
  </si>
  <si>
    <t>Stanislav</t>
  </si>
  <si>
    <t>Katka</t>
  </si>
  <si>
    <t>Vlado</t>
  </si>
  <si>
    <t>Lenka</t>
  </si>
  <si>
    <t>Karol</t>
  </si>
  <si>
    <t>2 Katka</t>
  </si>
  <si>
    <t>Miroslav</t>
  </si>
  <si>
    <t>Oto</t>
  </si>
  <si>
    <t>Timotej</t>
  </si>
  <si>
    <t>Richard</t>
  </si>
  <si>
    <t>Oliver</t>
  </si>
  <si>
    <t>2 Oto</t>
  </si>
  <si>
    <t>2 Zoltán</t>
  </si>
  <si>
    <t>Alenka</t>
  </si>
  <si>
    <t>Stano</t>
  </si>
  <si>
    <t>2 Marián</t>
  </si>
  <si>
    <t>Vladimír</t>
  </si>
  <si>
    <t>2 Zuzana</t>
  </si>
  <si>
    <t>2 Alenka</t>
  </si>
  <si>
    <t>Lukáš</t>
  </si>
  <si>
    <t>Laura</t>
  </si>
  <si>
    <t>Emília</t>
  </si>
  <si>
    <t>Rozália</t>
  </si>
  <si>
    <t>dor</t>
  </si>
  <si>
    <t>Podbrezová</t>
  </si>
  <si>
    <t>Zlaté Klasy</t>
  </si>
  <si>
    <t>Inter BA</t>
  </si>
  <si>
    <t>Vsetín</t>
  </si>
  <si>
    <t>Vyškov</t>
  </si>
  <si>
    <t>Ratíškovice</t>
  </si>
  <si>
    <t>Kordulová</t>
  </si>
  <si>
    <t>Vrútky</t>
  </si>
  <si>
    <t>Galanta</t>
  </si>
  <si>
    <t>Hlohovec</t>
  </si>
  <si>
    <t>Rakovice</t>
  </si>
  <si>
    <t>Dubnica</t>
  </si>
  <si>
    <t>Inter BA C</t>
  </si>
  <si>
    <t>Priatelia GA</t>
  </si>
  <si>
    <t>Cabaj-Čápor</t>
  </si>
  <si>
    <t>Apollo BA</t>
  </si>
  <si>
    <t>Šaľa</t>
  </si>
  <si>
    <t>Richard st.</t>
  </si>
  <si>
    <t>Nitra</t>
  </si>
  <si>
    <t>Tlmače</t>
  </si>
  <si>
    <t>Sládkovičovo</t>
  </si>
  <si>
    <t>Turnaj</t>
  </si>
  <si>
    <t>21. 12. 2024</t>
  </si>
  <si>
    <t>los</t>
  </si>
  <si>
    <t>Příjmení</t>
  </si>
  <si>
    <t>Jméno</t>
  </si>
  <si>
    <t>reg. číslo</t>
  </si>
  <si>
    <t>oddíl</t>
  </si>
  <si>
    <t>celkem I.dr</t>
  </si>
  <si>
    <t>celkem II.dr</t>
  </si>
  <si>
    <t>celkem III.dr</t>
  </si>
  <si>
    <t>celkem IV.dr</t>
  </si>
  <si>
    <t>Poř.</t>
  </si>
  <si>
    <t>Kategorie</t>
  </si>
  <si>
    <t>dvoj.</t>
  </si>
  <si>
    <t xml:space="preserve"> Z </t>
  </si>
  <si>
    <t xml:space="preserve"> M </t>
  </si>
  <si>
    <t xml:space="preserve"> M  </t>
  </si>
  <si>
    <t xml:space="preserve">  </t>
  </si>
  <si>
    <t xml:space="preserve"> Z  </t>
  </si>
  <si>
    <t>celk.por.</t>
  </si>
  <si>
    <t>Bulková V.</t>
  </si>
  <si>
    <r>
      <t>Gy</t>
    </r>
    <r>
      <rPr>
        <b/>
        <sz val="14"/>
        <rFont val="Calibri"/>
        <family val="2"/>
        <charset val="238"/>
      </rPr>
      <t>ö</t>
    </r>
    <r>
      <rPr>
        <b/>
        <sz val="14"/>
        <rFont val="Calibri"/>
        <family val="2"/>
        <charset val="238"/>
        <scheme val="minor"/>
      </rPr>
      <t>rgyová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</si>
</sst>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Arial CE"/>
      <family val="2"/>
      <charset val="238"/>
    </font>
    <font>
      <sz val="10"/>
      <name val="Arial CE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6"/>
      <name val="Arial CE"/>
      <family val="2"/>
      <charset val="238"/>
    </font>
    <font>
      <sz val="11"/>
      <name val="Arial"/>
      <family val="2"/>
      <charset val="238"/>
    </font>
    <font>
      <sz val="11"/>
      <name val="Arial CE"/>
      <family val="2"/>
      <charset val="238"/>
    </font>
    <font>
      <b/>
      <sz val="14"/>
      <name val="Calibri"/>
      <family val="2"/>
      <charset val="238"/>
      <scheme val="minor"/>
    </font>
    <font>
      <b/>
      <sz val="14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2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7" fillId="0" borderId="0" xfId="0" applyFont="1"/>
    <xf numFmtId="0" fontId="4" fillId="0" borderId="0" xfId="0" applyFont="1"/>
    <xf numFmtId="0" fontId="0" fillId="0" borderId="1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6" fillId="0" borderId="14" xfId="0" applyFont="1" applyBorder="1"/>
    <xf numFmtId="0" fontId="6" fillId="0" borderId="15" xfId="0" applyFont="1" applyBorder="1"/>
    <xf numFmtId="0" fontId="0" fillId="0" borderId="16" xfId="0" applyBorder="1"/>
    <xf numFmtId="0" fontId="5" fillId="0" borderId="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2" fontId="5" fillId="0" borderId="9" xfId="0" applyNumberFormat="1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4" xfId="0" applyFont="1" applyBorder="1" applyAlignment="1">
      <alignment horizontal="left"/>
    </xf>
    <xf numFmtId="0" fontId="4" fillId="0" borderId="2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2" fontId="5" fillId="0" borderId="6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3" borderId="21" xfId="0" applyFont="1" applyFill="1" applyBorder="1" applyAlignment="1">
      <alignment horizontal="left"/>
    </xf>
    <xf numFmtId="0" fontId="5" fillId="2" borderId="21" xfId="0" applyFont="1" applyFill="1" applyBorder="1" applyAlignment="1">
      <alignment horizontal="left"/>
    </xf>
    <xf numFmtId="0" fontId="9" fillId="0" borderId="29" xfId="1" applyFont="1" applyFill="1" applyBorder="1" applyAlignment="1">
      <alignment horizontal="left"/>
    </xf>
    <xf numFmtId="0" fontId="9" fillId="0" borderId="28" xfId="1" applyFont="1" applyFill="1" applyBorder="1" applyAlignment="1">
      <alignment horizontal="left"/>
    </xf>
    <xf numFmtId="49" fontId="10" fillId="0" borderId="30" xfId="1" applyNumberFormat="1" applyFont="1" applyFill="1" applyBorder="1" applyAlignment="1">
      <alignment horizontal="left"/>
    </xf>
    <xf numFmtId="0" fontId="10" fillId="0" borderId="31" xfId="1" applyFont="1" applyFill="1" applyBorder="1" applyAlignment="1">
      <alignment horizontal="left"/>
    </xf>
    <xf numFmtId="0" fontId="10" fillId="0" borderId="26" xfId="1" applyFont="1" applyFill="1" applyBorder="1" applyAlignment="1">
      <alignment horizontal="left"/>
    </xf>
    <xf numFmtId="49" fontId="10" fillId="0" borderId="32" xfId="1" applyNumberFormat="1" applyFont="1" applyFill="1" applyBorder="1" applyAlignment="1">
      <alignment horizontal="left"/>
    </xf>
    <xf numFmtId="0" fontId="9" fillId="0" borderId="31" xfId="1" applyFont="1" applyFill="1" applyBorder="1" applyAlignment="1">
      <alignment horizontal="left"/>
    </xf>
    <xf numFmtId="0" fontId="9" fillId="0" borderId="26" xfId="1" applyFont="1" applyFill="1" applyBorder="1" applyAlignment="1">
      <alignment horizontal="left"/>
    </xf>
    <xf numFmtId="49" fontId="9" fillId="0" borderId="32" xfId="1" applyNumberFormat="1" applyFont="1" applyFill="1" applyBorder="1" applyAlignment="1">
      <alignment horizontal="left"/>
    </xf>
    <xf numFmtId="0" fontId="4" fillId="2" borderId="8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0" borderId="4" xfId="0" applyFont="1" applyBorder="1"/>
    <xf numFmtId="0" fontId="4" fillId="0" borderId="7" xfId="0" applyFont="1" applyBorder="1"/>
    <xf numFmtId="0" fontId="5" fillId="0" borderId="21" xfId="0" applyFont="1" applyBorder="1"/>
    <xf numFmtId="0" fontId="5" fillId="0" borderId="24" xfId="0" applyFont="1" applyBorder="1"/>
    <xf numFmtId="0" fontId="4" fillId="3" borderId="33" xfId="0" applyFont="1" applyFill="1" applyBorder="1"/>
    <xf numFmtId="0" fontId="4" fillId="0" borderId="33" xfId="0" applyFont="1" applyBorder="1"/>
    <xf numFmtId="0" fontId="4" fillId="0" borderId="34" xfId="0" applyFont="1" applyBorder="1"/>
    <xf numFmtId="0" fontId="11" fillId="0" borderId="3" xfId="2" applyFont="1" applyBorder="1" applyAlignment="1">
      <alignment wrapText="1"/>
    </xf>
    <xf numFmtId="0" fontId="11" fillId="0" borderId="4" xfId="2" applyFont="1" applyBorder="1" applyAlignment="1">
      <alignment wrapText="1"/>
    </xf>
    <xf numFmtId="0" fontId="11" fillId="0" borderId="5" xfId="2" applyFont="1" applyBorder="1" applyAlignment="1">
      <alignment wrapText="1"/>
    </xf>
    <xf numFmtId="0" fontId="11" fillId="0" borderId="7" xfId="2" applyFont="1" applyBorder="1" applyAlignment="1">
      <alignment wrapText="1"/>
    </xf>
    <xf numFmtId="0" fontId="5" fillId="3" borderId="21" xfId="0" applyFont="1" applyFill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2" borderId="35" xfId="0" applyFont="1" applyFill="1" applyBorder="1" applyAlignment="1">
      <alignment horizontal="center"/>
    </xf>
    <xf numFmtId="0" fontId="4" fillId="2" borderId="36" xfId="0" applyFont="1" applyFill="1" applyBorder="1"/>
    <xf numFmtId="0" fontId="1" fillId="0" borderId="1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11" fillId="2" borderId="8" xfId="2" applyFont="1" applyFill="1" applyBorder="1" applyAlignment="1">
      <alignment wrapText="1"/>
    </xf>
    <xf numFmtId="0" fontId="11" fillId="2" borderId="10" xfId="2" applyFont="1" applyFill="1" applyBorder="1" applyAlignment="1">
      <alignment wrapText="1"/>
    </xf>
    <xf numFmtId="0" fontId="4" fillId="2" borderId="10" xfId="0" applyFont="1" applyFill="1" applyBorder="1"/>
    <xf numFmtId="0" fontId="5" fillId="2" borderId="35" xfId="0" applyFont="1" applyFill="1" applyBorder="1"/>
    <xf numFmtId="0" fontId="4" fillId="4" borderId="33" xfId="0" applyFont="1" applyFill="1" applyBorder="1" applyAlignment="1">
      <alignment horizontal="center"/>
    </xf>
    <xf numFmtId="0" fontId="11" fillId="3" borderId="3" xfId="2" applyFont="1" applyFill="1" applyBorder="1" applyAlignment="1">
      <alignment wrapText="1"/>
    </xf>
    <xf numFmtId="0" fontId="11" fillId="3" borderId="4" xfId="2" applyFont="1" applyFill="1" applyBorder="1" applyAlignment="1">
      <alignment wrapText="1"/>
    </xf>
    <xf numFmtId="0" fontId="4" fillId="3" borderId="4" xfId="0" applyFont="1" applyFill="1" applyBorder="1"/>
    <xf numFmtId="0" fontId="5" fillId="3" borderId="21" xfId="0" applyFont="1" applyFill="1" applyBorder="1"/>
    <xf numFmtId="0" fontId="5" fillId="5" borderId="21" xfId="0" applyFont="1" applyFill="1" applyBorder="1" applyAlignment="1">
      <alignment horizontal="center"/>
    </xf>
    <xf numFmtId="0" fontId="11" fillId="5" borderId="3" xfId="2" applyFont="1" applyFill="1" applyBorder="1" applyAlignment="1">
      <alignment wrapText="1"/>
    </xf>
    <xf numFmtId="0" fontId="11" fillId="5" borderId="4" xfId="2" applyFont="1" applyFill="1" applyBorder="1" applyAlignment="1">
      <alignment wrapText="1"/>
    </xf>
    <xf numFmtId="0" fontId="4" fillId="5" borderId="33" xfId="0" applyFont="1" applyFill="1" applyBorder="1"/>
    <xf numFmtId="0" fontId="4" fillId="5" borderId="3" xfId="0" applyFont="1" applyFill="1" applyBorder="1" applyAlignment="1">
      <alignment horizontal="center"/>
    </xf>
    <xf numFmtId="0" fontId="4" fillId="5" borderId="4" xfId="0" applyFont="1" applyFill="1" applyBorder="1"/>
    <xf numFmtId="0" fontId="5" fillId="5" borderId="21" xfId="0" applyFont="1" applyFill="1" applyBorder="1"/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0" borderId="26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26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/>
    </xf>
    <xf numFmtId="0" fontId="2" fillId="0" borderId="26" xfId="0" applyFont="1" applyBorder="1" applyAlignment="1">
      <alignment horizontal="center" wrapText="1"/>
    </xf>
    <xf numFmtId="0" fontId="2" fillId="0" borderId="28" xfId="0" applyFont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0" fillId="0" borderId="26" xfId="0" applyFont="1" applyBorder="1" applyAlignment="1">
      <alignment horizontal="left"/>
    </xf>
    <xf numFmtId="0" fontId="0" fillId="0" borderId="0" xfId="0" applyNumberFormat="1" applyAlignment="1">
      <alignment horizontal="center"/>
    </xf>
    <xf numFmtId="0" fontId="0" fillId="0" borderId="28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6" xfId="0" applyNumberFormat="1" applyBorder="1" applyAlignment="1">
      <alignment horizontal="center"/>
    </xf>
    <xf numFmtId="0" fontId="0" fillId="0" borderId="26" xfId="0" applyFont="1" applyFill="1" applyBorder="1" applyAlignment="1">
      <alignment horizontal="left"/>
    </xf>
    <xf numFmtId="0" fontId="0" fillId="0" borderId="26" xfId="0" applyFont="1" applyFill="1" applyBorder="1" applyAlignment="1">
      <alignment horizontal="center"/>
    </xf>
    <xf numFmtId="0" fontId="0" fillId="0" borderId="26" xfId="0" applyFont="1" applyBorder="1" applyAlignment="1">
      <alignment horizontal="center"/>
    </xf>
    <xf numFmtId="9" fontId="4" fillId="0" borderId="9" xfId="0" applyNumberFormat="1" applyFont="1" applyBorder="1" applyAlignment="1">
      <alignment horizontal="center"/>
    </xf>
    <xf numFmtId="9" fontId="4" fillId="0" borderId="2" xfId="0" applyNumberFormat="1" applyFont="1" applyBorder="1" applyAlignment="1">
      <alignment horizontal="center"/>
    </xf>
    <xf numFmtId="9" fontId="4" fillId="0" borderId="6" xfId="0" applyNumberFormat="1" applyFont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4" fillId="5" borderId="21" xfId="0" applyFont="1" applyFill="1" applyBorder="1" applyAlignment="1">
      <alignment horizontal="left"/>
    </xf>
    <xf numFmtId="0" fontId="4" fillId="4" borderId="21" xfId="0" applyFont="1" applyFill="1" applyBorder="1" applyAlignment="1">
      <alignment horizontal="left"/>
    </xf>
    <xf numFmtId="0" fontId="1" fillId="0" borderId="16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36" xfId="0" applyFont="1" applyFill="1" applyBorder="1" applyAlignment="1">
      <alignment horizontal="center"/>
    </xf>
  </cellXfs>
  <cellStyles count="3">
    <cellStyle name="Normálna" xfId="0" builtinId="0"/>
    <cellStyle name="Normálna 2" xfId="2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"/>
  <sheetViews>
    <sheetView tabSelected="1" workbookViewId="0">
      <selection activeCell="I19" sqref="I19"/>
    </sheetView>
  </sheetViews>
  <sheetFormatPr defaultRowHeight="14.4" x14ac:dyDescent="0.3"/>
  <cols>
    <col min="1" max="1" width="5.5546875" customWidth="1"/>
    <col min="2" max="2" width="5.109375" customWidth="1"/>
    <col min="3" max="3" width="16" customWidth="1"/>
    <col min="4" max="4" width="14.21875" customWidth="1"/>
    <col min="5" max="5" width="27" customWidth="1"/>
  </cols>
  <sheetData>
    <row r="1" spans="1:8" ht="24" thickBot="1" x14ac:dyDescent="0.5">
      <c r="A1" s="6" t="s">
        <v>136</v>
      </c>
      <c r="B1" s="6"/>
      <c r="C1" s="6"/>
      <c r="D1" s="6"/>
      <c r="E1" s="6"/>
      <c r="F1" s="6"/>
    </row>
    <row r="2" spans="1:8" ht="18" customHeight="1" thickBot="1" x14ac:dyDescent="0.5">
      <c r="A2" s="7" t="s">
        <v>137</v>
      </c>
      <c r="B2" s="7"/>
      <c r="C2" s="7"/>
      <c r="D2" s="7"/>
      <c r="E2" s="9" t="s">
        <v>110</v>
      </c>
      <c r="F2" s="6"/>
    </row>
    <row r="3" spans="1:8" ht="18" customHeight="1" thickBot="1" x14ac:dyDescent="0.5">
      <c r="A3" s="6"/>
      <c r="B3" s="6"/>
      <c r="C3" s="6"/>
      <c r="D3" s="6"/>
      <c r="E3" s="6"/>
      <c r="F3" s="6"/>
    </row>
    <row r="4" spans="1:8" ht="15" thickBot="1" x14ac:dyDescent="0.35">
      <c r="A4" s="65" t="s">
        <v>107</v>
      </c>
      <c r="B4" s="66" t="s">
        <v>108</v>
      </c>
      <c r="C4" s="67" t="s">
        <v>29</v>
      </c>
      <c r="D4" s="68" t="s">
        <v>28</v>
      </c>
      <c r="E4" s="66" t="s">
        <v>30</v>
      </c>
      <c r="F4" s="8" t="s">
        <v>220</v>
      </c>
      <c r="G4" s="69" t="s">
        <v>21</v>
      </c>
      <c r="H4" s="70" t="s">
        <v>109</v>
      </c>
    </row>
    <row r="5" spans="1:8" ht="18" x14ac:dyDescent="0.35">
      <c r="A5" s="63">
        <v>1</v>
      </c>
      <c r="B5" s="123">
        <v>94</v>
      </c>
      <c r="C5" s="73" t="s">
        <v>103</v>
      </c>
      <c r="D5" s="74" t="s">
        <v>104</v>
      </c>
      <c r="E5" s="64" t="s">
        <v>221</v>
      </c>
      <c r="F5" s="47">
        <v>219</v>
      </c>
      <c r="G5" s="75">
        <v>409</v>
      </c>
      <c r="H5" s="76">
        <v>628</v>
      </c>
    </row>
    <row r="6" spans="1:8" ht="18" x14ac:dyDescent="0.35">
      <c r="A6" s="60">
        <v>2</v>
      </c>
      <c r="B6" s="77">
        <v>21</v>
      </c>
      <c r="C6" s="78" t="s">
        <v>138</v>
      </c>
      <c r="D6" s="79" t="s">
        <v>193</v>
      </c>
      <c r="E6" s="53" t="s">
        <v>222</v>
      </c>
      <c r="F6" s="48">
        <v>222</v>
      </c>
      <c r="G6" s="80">
        <v>401</v>
      </c>
      <c r="H6" s="81">
        <v>623</v>
      </c>
    </row>
    <row r="7" spans="1:8" ht="18" x14ac:dyDescent="0.35">
      <c r="A7" s="82">
        <v>3</v>
      </c>
      <c r="B7" s="77">
        <v>87</v>
      </c>
      <c r="C7" s="83" t="s">
        <v>31</v>
      </c>
      <c r="D7" s="84" t="s">
        <v>32</v>
      </c>
      <c r="E7" s="85" t="s">
        <v>228</v>
      </c>
      <c r="F7" s="86">
        <v>200</v>
      </c>
      <c r="G7" s="87">
        <v>418</v>
      </c>
      <c r="H7" s="88">
        <v>618</v>
      </c>
    </row>
    <row r="8" spans="1:8" ht="18" x14ac:dyDescent="0.35">
      <c r="A8" s="61">
        <v>4</v>
      </c>
      <c r="B8" s="71">
        <v>20</v>
      </c>
      <c r="C8" s="56" t="s">
        <v>62</v>
      </c>
      <c r="D8" s="57" t="s">
        <v>34</v>
      </c>
      <c r="E8" s="54" t="s">
        <v>223</v>
      </c>
      <c r="F8" s="3">
        <v>229</v>
      </c>
      <c r="G8" s="49">
        <v>373</v>
      </c>
      <c r="H8" s="51">
        <v>602</v>
      </c>
    </row>
    <row r="9" spans="1:8" ht="18" x14ac:dyDescent="0.35">
      <c r="A9" s="61">
        <v>5</v>
      </c>
      <c r="B9" s="71">
        <v>61</v>
      </c>
      <c r="C9" s="56" t="s">
        <v>139</v>
      </c>
      <c r="D9" s="57" t="s">
        <v>83</v>
      </c>
      <c r="E9" s="54" t="s">
        <v>224</v>
      </c>
      <c r="F9" s="3">
        <v>202</v>
      </c>
      <c r="G9" s="49">
        <v>400</v>
      </c>
      <c r="H9" s="51">
        <v>602</v>
      </c>
    </row>
    <row r="10" spans="1:8" ht="18" x14ac:dyDescent="0.35">
      <c r="A10" s="61">
        <v>6</v>
      </c>
      <c r="B10" s="71">
        <v>57</v>
      </c>
      <c r="C10" s="56" t="s">
        <v>98</v>
      </c>
      <c r="D10" s="57" t="s">
        <v>82</v>
      </c>
      <c r="E10" s="54" t="s">
        <v>225</v>
      </c>
      <c r="F10" s="3">
        <v>227</v>
      </c>
      <c r="G10" s="49">
        <v>371</v>
      </c>
      <c r="H10" s="51">
        <v>598</v>
      </c>
    </row>
    <row r="11" spans="1:8" ht="18" x14ac:dyDescent="0.35">
      <c r="A11" s="61">
        <v>7</v>
      </c>
      <c r="B11" s="71">
        <v>59</v>
      </c>
      <c r="C11" s="56" t="s">
        <v>227</v>
      </c>
      <c r="D11" s="57" t="s">
        <v>194</v>
      </c>
      <c r="E11" s="54" t="s">
        <v>226</v>
      </c>
      <c r="F11" s="3">
        <v>217</v>
      </c>
      <c r="G11" s="49">
        <v>378</v>
      </c>
      <c r="H11" s="51">
        <v>595</v>
      </c>
    </row>
    <row r="12" spans="1:8" ht="18" x14ac:dyDescent="0.35">
      <c r="A12" s="61">
        <v>8</v>
      </c>
      <c r="B12" s="71">
        <v>65</v>
      </c>
      <c r="C12" s="56" t="s">
        <v>84</v>
      </c>
      <c r="D12" s="57" t="s">
        <v>195</v>
      </c>
      <c r="E12" s="54" t="s">
        <v>224</v>
      </c>
      <c r="F12" s="3">
        <v>181</v>
      </c>
      <c r="G12" s="49">
        <v>406</v>
      </c>
      <c r="H12" s="51">
        <v>587</v>
      </c>
    </row>
    <row r="13" spans="1:8" ht="18" x14ac:dyDescent="0.35">
      <c r="A13" s="61">
        <v>9</v>
      </c>
      <c r="B13" s="71">
        <v>17</v>
      </c>
      <c r="C13" s="56" t="s">
        <v>141</v>
      </c>
      <c r="D13" s="57" t="s">
        <v>53</v>
      </c>
      <c r="E13" s="54" t="s">
        <v>223</v>
      </c>
      <c r="F13" s="3">
        <v>180</v>
      </c>
      <c r="G13" s="49">
        <v>405</v>
      </c>
      <c r="H13" s="51">
        <v>585</v>
      </c>
    </row>
    <row r="14" spans="1:8" ht="18" x14ac:dyDescent="0.35">
      <c r="A14" s="61">
        <v>10</v>
      </c>
      <c r="B14" s="71">
        <v>3</v>
      </c>
      <c r="C14" s="56" t="s">
        <v>61</v>
      </c>
      <c r="D14" s="57" t="s">
        <v>36</v>
      </c>
      <c r="E14" s="54" t="s">
        <v>229</v>
      </c>
      <c r="F14" s="3">
        <v>218</v>
      </c>
      <c r="G14" s="49">
        <v>365</v>
      </c>
      <c r="H14" s="51">
        <v>583</v>
      </c>
    </row>
    <row r="15" spans="1:8" ht="18" x14ac:dyDescent="0.35">
      <c r="A15" s="61">
        <v>11</v>
      </c>
      <c r="B15" s="71">
        <v>97</v>
      </c>
      <c r="C15" s="56" t="s">
        <v>142</v>
      </c>
      <c r="D15" s="57" t="s">
        <v>105</v>
      </c>
      <c r="E15" s="54" t="s">
        <v>230</v>
      </c>
      <c r="F15" s="3">
        <v>213</v>
      </c>
      <c r="G15" s="49">
        <v>370</v>
      </c>
      <c r="H15" s="51">
        <v>583</v>
      </c>
    </row>
    <row r="16" spans="1:8" ht="18" x14ac:dyDescent="0.35">
      <c r="A16" s="61">
        <v>12</v>
      </c>
      <c r="B16" s="71">
        <v>93</v>
      </c>
      <c r="C16" s="56" t="s">
        <v>143</v>
      </c>
      <c r="D16" s="57" t="s">
        <v>196</v>
      </c>
      <c r="E16" s="54" t="s">
        <v>231</v>
      </c>
      <c r="F16" s="3">
        <v>195</v>
      </c>
      <c r="G16" s="49">
        <v>385</v>
      </c>
      <c r="H16" s="51">
        <v>580</v>
      </c>
    </row>
    <row r="17" spans="1:8" ht="18" x14ac:dyDescent="0.35">
      <c r="A17" s="61">
        <v>13</v>
      </c>
      <c r="B17" s="71">
        <v>12</v>
      </c>
      <c r="C17" s="56" t="s">
        <v>144</v>
      </c>
      <c r="D17" s="57" t="s">
        <v>36</v>
      </c>
      <c r="E17" s="54" t="s">
        <v>232</v>
      </c>
      <c r="F17" s="3">
        <v>180</v>
      </c>
      <c r="G17" s="49">
        <v>384</v>
      </c>
      <c r="H17" s="51">
        <v>564</v>
      </c>
    </row>
    <row r="18" spans="1:8" ht="18" x14ac:dyDescent="0.35">
      <c r="A18" s="61">
        <v>14</v>
      </c>
      <c r="B18" s="71">
        <v>53</v>
      </c>
      <c r="C18" s="56" t="s">
        <v>64</v>
      </c>
      <c r="D18" s="57" t="s">
        <v>65</v>
      </c>
      <c r="E18" s="54" t="s">
        <v>232</v>
      </c>
      <c r="F18" s="3">
        <v>211</v>
      </c>
      <c r="G18" s="49">
        <v>352</v>
      </c>
      <c r="H18" s="51">
        <v>563</v>
      </c>
    </row>
    <row r="19" spans="1:8" ht="18" x14ac:dyDescent="0.35">
      <c r="A19" s="61">
        <v>15</v>
      </c>
      <c r="B19" s="71">
        <v>5</v>
      </c>
      <c r="C19" s="56" t="s">
        <v>145</v>
      </c>
      <c r="D19" s="57" t="s">
        <v>89</v>
      </c>
      <c r="E19" s="54" t="s">
        <v>232</v>
      </c>
      <c r="F19" s="3">
        <v>186</v>
      </c>
      <c r="G19" s="49">
        <v>377</v>
      </c>
      <c r="H19" s="51">
        <v>563</v>
      </c>
    </row>
    <row r="20" spans="1:8" ht="18" x14ac:dyDescent="0.35">
      <c r="A20" s="61">
        <v>16</v>
      </c>
      <c r="B20" s="71">
        <v>48</v>
      </c>
      <c r="C20" s="56" t="s">
        <v>76</v>
      </c>
      <c r="D20" s="57" t="s">
        <v>77</v>
      </c>
      <c r="E20" s="54" t="s">
        <v>230</v>
      </c>
      <c r="F20" s="3">
        <v>179</v>
      </c>
      <c r="G20" s="49">
        <v>379</v>
      </c>
      <c r="H20" s="51">
        <v>558</v>
      </c>
    </row>
    <row r="21" spans="1:8" ht="18" x14ac:dyDescent="0.35">
      <c r="A21" s="61">
        <v>17</v>
      </c>
      <c r="B21" s="71">
        <v>49</v>
      </c>
      <c r="C21" s="56" t="s">
        <v>146</v>
      </c>
      <c r="D21" s="57" t="s">
        <v>63</v>
      </c>
      <c r="E21" s="54" t="s">
        <v>230</v>
      </c>
      <c r="F21" s="3">
        <v>191</v>
      </c>
      <c r="G21" s="49">
        <v>365</v>
      </c>
      <c r="H21" s="51">
        <v>556</v>
      </c>
    </row>
    <row r="22" spans="1:8" ht="18" x14ac:dyDescent="0.35">
      <c r="A22" s="61">
        <v>18</v>
      </c>
      <c r="B22" s="71">
        <v>70</v>
      </c>
      <c r="C22" s="56" t="s">
        <v>95</v>
      </c>
      <c r="D22" s="57" t="s">
        <v>47</v>
      </c>
      <c r="E22" s="54" t="s">
        <v>233</v>
      </c>
      <c r="F22" s="3">
        <v>183</v>
      </c>
      <c r="G22" s="49">
        <v>373</v>
      </c>
      <c r="H22" s="51">
        <v>556</v>
      </c>
    </row>
    <row r="23" spans="1:8" ht="18" x14ac:dyDescent="0.35">
      <c r="A23" s="61">
        <v>19</v>
      </c>
      <c r="B23" s="71">
        <v>74</v>
      </c>
      <c r="C23" s="56" t="s">
        <v>147</v>
      </c>
      <c r="D23" s="57" t="s">
        <v>35</v>
      </c>
      <c r="E23" s="54" t="s">
        <v>236</v>
      </c>
      <c r="F23" s="3">
        <v>183</v>
      </c>
      <c r="G23" s="49">
        <v>373</v>
      </c>
      <c r="H23" s="51">
        <v>556</v>
      </c>
    </row>
    <row r="24" spans="1:8" ht="18" x14ac:dyDescent="0.35">
      <c r="A24" s="61">
        <v>20</v>
      </c>
      <c r="B24" s="71">
        <v>88</v>
      </c>
      <c r="C24" s="56" t="s">
        <v>148</v>
      </c>
      <c r="D24" s="57" t="s">
        <v>197</v>
      </c>
      <c r="E24" s="54" t="s">
        <v>228</v>
      </c>
      <c r="F24" s="3">
        <v>188</v>
      </c>
      <c r="G24" s="49">
        <v>367</v>
      </c>
      <c r="H24" s="51">
        <v>555</v>
      </c>
    </row>
    <row r="25" spans="1:8" ht="18" x14ac:dyDescent="0.35">
      <c r="A25" s="61">
        <v>21</v>
      </c>
      <c r="B25" s="71">
        <v>1</v>
      </c>
      <c r="C25" s="56" t="s">
        <v>149</v>
      </c>
      <c r="D25" s="57" t="s">
        <v>198</v>
      </c>
      <c r="E25" s="54" t="s">
        <v>229</v>
      </c>
      <c r="F25" s="3">
        <v>181</v>
      </c>
      <c r="G25" s="49">
        <v>374</v>
      </c>
      <c r="H25" s="51">
        <v>555</v>
      </c>
    </row>
    <row r="26" spans="1:8" ht="18" x14ac:dyDescent="0.35">
      <c r="A26" s="61">
        <v>22</v>
      </c>
      <c r="B26" s="71">
        <v>39</v>
      </c>
      <c r="C26" s="56" t="s">
        <v>150</v>
      </c>
      <c r="D26" s="57" t="s">
        <v>199</v>
      </c>
      <c r="E26" s="54" t="s">
        <v>234</v>
      </c>
      <c r="F26" s="3">
        <v>180</v>
      </c>
      <c r="G26" s="49">
        <v>374</v>
      </c>
      <c r="H26" s="51">
        <v>554</v>
      </c>
    </row>
    <row r="27" spans="1:8" ht="18" x14ac:dyDescent="0.35">
      <c r="A27" s="61">
        <v>23</v>
      </c>
      <c r="B27" s="71">
        <v>24</v>
      </c>
      <c r="C27" s="56" t="s">
        <v>57</v>
      </c>
      <c r="D27" s="57" t="s">
        <v>58</v>
      </c>
      <c r="E27" s="54" t="s">
        <v>229</v>
      </c>
      <c r="F27" s="3">
        <v>158</v>
      </c>
      <c r="G27" s="49">
        <v>394</v>
      </c>
      <c r="H27" s="51">
        <v>552</v>
      </c>
    </row>
    <row r="28" spans="1:8" ht="18" x14ac:dyDescent="0.35">
      <c r="A28" s="61">
        <v>24</v>
      </c>
      <c r="B28" s="71">
        <v>30</v>
      </c>
      <c r="C28" s="56" t="s">
        <v>54</v>
      </c>
      <c r="D28" s="57" t="s">
        <v>55</v>
      </c>
      <c r="E28" s="54" t="s">
        <v>235</v>
      </c>
      <c r="F28" s="3">
        <v>182</v>
      </c>
      <c r="G28" s="49">
        <v>368</v>
      </c>
      <c r="H28" s="51">
        <v>550</v>
      </c>
    </row>
    <row r="29" spans="1:8" ht="18" x14ac:dyDescent="0.35">
      <c r="A29" s="61">
        <v>25</v>
      </c>
      <c r="B29" s="71">
        <v>75</v>
      </c>
      <c r="C29" s="56" t="s">
        <v>147</v>
      </c>
      <c r="D29" s="57" t="s">
        <v>38</v>
      </c>
      <c r="E29" s="54" t="s">
        <v>236</v>
      </c>
      <c r="F29" s="3">
        <v>165</v>
      </c>
      <c r="G29" s="49">
        <v>384</v>
      </c>
      <c r="H29" s="51">
        <v>549</v>
      </c>
    </row>
    <row r="30" spans="1:8" ht="18" x14ac:dyDescent="0.35">
      <c r="A30" s="61">
        <v>26</v>
      </c>
      <c r="B30" s="71">
        <v>62</v>
      </c>
      <c r="C30" s="56" t="s">
        <v>151</v>
      </c>
      <c r="D30" s="57" t="s">
        <v>200</v>
      </c>
      <c r="E30" s="54" t="s">
        <v>224</v>
      </c>
      <c r="F30" s="3">
        <v>175</v>
      </c>
      <c r="G30" s="49">
        <v>373</v>
      </c>
      <c r="H30" s="51">
        <v>548</v>
      </c>
    </row>
    <row r="31" spans="1:8" ht="18" x14ac:dyDescent="0.35">
      <c r="A31" s="61">
        <v>27</v>
      </c>
      <c r="B31" s="71">
        <v>63</v>
      </c>
      <c r="C31" s="56" t="s">
        <v>81</v>
      </c>
      <c r="D31" s="57" t="s">
        <v>36</v>
      </c>
      <c r="E31" s="54" t="s">
        <v>224</v>
      </c>
      <c r="F31" s="3">
        <v>165</v>
      </c>
      <c r="G31" s="49">
        <v>383</v>
      </c>
      <c r="H31" s="51">
        <v>548</v>
      </c>
    </row>
    <row r="32" spans="1:8" ht="18" x14ac:dyDescent="0.35">
      <c r="A32" s="61">
        <v>28</v>
      </c>
      <c r="B32" s="71">
        <v>22</v>
      </c>
      <c r="C32" s="56" t="s">
        <v>138</v>
      </c>
      <c r="D32" s="57" t="s">
        <v>201</v>
      </c>
      <c r="E32" s="54" t="s">
        <v>237</v>
      </c>
      <c r="F32" s="3">
        <v>184</v>
      </c>
      <c r="G32" s="49">
        <v>363</v>
      </c>
      <c r="H32" s="51">
        <v>547</v>
      </c>
    </row>
    <row r="33" spans="1:8" ht="18" x14ac:dyDescent="0.35">
      <c r="A33" s="61">
        <v>29</v>
      </c>
      <c r="B33" s="71">
        <v>81</v>
      </c>
      <c r="C33" s="56" t="s">
        <v>149</v>
      </c>
      <c r="D33" s="57" t="s">
        <v>202</v>
      </c>
      <c r="E33" s="54" t="s">
        <v>229</v>
      </c>
      <c r="F33" s="3">
        <v>166</v>
      </c>
      <c r="G33" s="49">
        <v>381</v>
      </c>
      <c r="H33" s="51">
        <v>547</v>
      </c>
    </row>
    <row r="34" spans="1:8" ht="18" x14ac:dyDescent="0.35">
      <c r="A34" s="61">
        <v>30</v>
      </c>
      <c r="B34" s="71">
        <v>26</v>
      </c>
      <c r="C34" s="56" t="s">
        <v>152</v>
      </c>
      <c r="D34" s="57" t="s">
        <v>55</v>
      </c>
      <c r="E34" s="54" t="s">
        <v>235</v>
      </c>
      <c r="F34" s="3">
        <v>177</v>
      </c>
      <c r="G34" s="49">
        <v>369</v>
      </c>
      <c r="H34" s="51">
        <v>546</v>
      </c>
    </row>
    <row r="35" spans="1:8" ht="18" x14ac:dyDescent="0.35">
      <c r="A35" s="61">
        <v>31</v>
      </c>
      <c r="B35" s="71">
        <v>92</v>
      </c>
      <c r="C35" s="56" t="s">
        <v>72</v>
      </c>
      <c r="D35" s="57" t="s">
        <v>41</v>
      </c>
      <c r="E35" s="54" t="s">
        <v>229</v>
      </c>
      <c r="F35" s="3">
        <v>176</v>
      </c>
      <c r="G35" s="49">
        <v>369</v>
      </c>
      <c r="H35" s="51">
        <v>545</v>
      </c>
    </row>
    <row r="36" spans="1:8" ht="18" x14ac:dyDescent="0.35">
      <c r="A36" s="61">
        <v>32</v>
      </c>
      <c r="B36" s="71">
        <v>38</v>
      </c>
      <c r="C36" s="56" t="s">
        <v>153</v>
      </c>
      <c r="D36" s="57" t="s">
        <v>203</v>
      </c>
      <c r="E36" s="54" t="s">
        <v>234</v>
      </c>
      <c r="F36" s="3">
        <v>175</v>
      </c>
      <c r="G36" s="49">
        <v>370</v>
      </c>
      <c r="H36" s="51">
        <v>545</v>
      </c>
    </row>
    <row r="37" spans="1:8" ht="18" x14ac:dyDescent="0.35">
      <c r="A37" s="61">
        <v>33</v>
      </c>
      <c r="B37" s="71">
        <v>46</v>
      </c>
      <c r="C37" s="56" t="s">
        <v>154</v>
      </c>
      <c r="D37" s="57" t="s">
        <v>78</v>
      </c>
      <c r="E37" s="54" t="s">
        <v>230</v>
      </c>
      <c r="F37" s="3">
        <v>178</v>
      </c>
      <c r="G37" s="49">
        <v>366</v>
      </c>
      <c r="H37" s="51">
        <v>544</v>
      </c>
    </row>
    <row r="38" spans="1:8" ht="18" x14ac:dyDescent="0.35">
      <c r="A38" s="61">
        <v>34</v>
      </c>
      <c r="B38" s="71">
        <v>2</v>
      </c>
      <c r="C38" s="56" t="s">
        <v>155</v>
      </c>
      <c r="D38" s="57" t="s">
        <v>204</v>
      </c>
      <c r="E38" s="54" t="s">
        <v>229</v>
      </c>
      <c r="F38" s="3">
        <v>178</v>
      </c>
      <c r="G38" s="49">
        <v>364</v>
      </c>
      <c r="H38" s="51">
        <v>542</v>
      </c>
    </row>
    <row r="39" spans="1:8" ht="18" x14ac:dyDescent="0.35">
      <c r="A39" s="61">
        <v>35</v>
      </c>
      <c r="B39" s="71">
        <v>100</v>
      </c>
      <c r="C39" s="56" t="s">
        <v>156</v>
      </c>
      <c r="D39" s="57" t="s">
        <v>205</v>
      </c>
      <c r="E39" s="54" t="s">
        <v>230</v>
      </c>
      <c r="F39" s="3">
        <v>195</v>
      </c>
      <c r="G39" s="49">
        <v>345</v>
      </c>
      <c r="H39" s="51">
        <v>540</v>
      </c>
    </row>
    <row r="40" spans="1:8" ht="18" x14ac:dyDescent="0.35">
      <c r="A40" s="61">
        <v>36</v>
      </c>
      <c r="B40" s="71">
        <v>23</v>
      </c>
      <c r="C40" s="56" t="s">
        <v>138</v>
      </c>
      <c r="D40" s="57" t="s">
        <v>238</v>
      </c>
      <c r="E40" s="54" t="s">
        <v>237</v>
      </c>
      <c r="F40" s="3">
        <v>183</v>
      </c>
      <c r="G40" s="49">
        <v>357</v>
      </c>
      <c r="H40" s="51">
        <v>540</v>
      </c>
    </row>
    <row r="41" spans="1:8" ht="18" x14ac:dyDescent="0.35">
      <c r="A41" s="61">
        <v>37</v>
      </c>
      <c r="B41" s="71">
        <v>6</v>
      </c>
      <c r="C41" s="56" t="s">
        <v>90</v>
      </c>
      <c r="D41" s="57" t="s">
        <v>49</v>
      </c>
      <c r="E41" s="54" t="s">
        <v>232</v>
      </c>
      <c r="F41" s="3">
        <v>171</v>
      </c>
      <c r="G41" s="49">
        <v>367</v>
      </c>
      <c r="H41" s="51">
        <v>538</v>
      </c>
    </row>
    <row r="42" spans="1:8" ht="18" x14ac:dyDescent="0.35">
      <c r="A42" s="61">
        <v>38</v>
      </c>
      <c r="B42" s="71">
        <v>58</v>
      </c>
      <c r="C42" s="56" t="s">
        <v>96</v>
      </c>
      <c r="D42" s="57" t="s">
        <v>97</v>
      </c>
      <c r="E42" s="54" t="s">
        <v>225</v>
      </c>
      <c r="F42" s="3">
        <v>177</v>
      </c>
      <c r="G42" s="49">
        <v>360</v>
      </c>
      <c r="H42" s="51">
        <v>537</v>
      </c>
    </row>
    <row r="43" spans="1:8" ht="18" x14ac:dyDescent="0.35">
      <c r="A43" s="61">
        <v>39</v>
      </c>
      <c r="B43" s="71">
        <v>95</v>
      </c>
      <c r="C43" s="56" t="s">
        <v>42</v>
      </c>
      <c r="D43" s="57" t="s">
        <v>43</v>
      </c>
      <c r="E43" s="54" t="s">
        <v>239</v>
      </c>
      <c r="F43" s="3">
        <v>168</v>
      </c>
      <c r="G43" s="49">
        <v>369</v>
      </c>
      <c r="H43" s="51">
        <v>537</v>
      </c>
    </row>
    <row r="44" spans="1:8" ht="18" x14ac:dyDescent="0.35">
      <c r="A44" s="61">
        <v>40</v>
      </c>
      <c r="B44" s="71">
        <v>60</v>
      </c>
      <c r="C44" s="56" t="s">
        <v>157</v>
      </c>
      <c r="D44" s="57" t="s">
        <v>67</v>
      </c>
      <c r="E44" s="54" t="s">
        <v>226</v>
      </c>
      <c r="F44" s="3">
        <v>174</v>
      </c>
      <c r="G44" s="49">
        <v>362</v>
      </c>
      <c r="H44" s="51">
        <v>536</v>
      </c>
    </row>
    <row r="45" spans="1:8" ht="18" x14ac:dyDescent="0.35">
      <c r="A45" s="61">
        <v>41</v>
      </c>
      <c r="B45" s="71">
        <v>4</v>
      </c>
      <c r="C45" s="56" t="s">
        <v>158</v>
      </c>
      <c r="D45" s="57" t="s">
        <v>91</v>
      </c>
      <c r="E45" s="54" t="s">
        <v>229</v>
      </c>
      <c r="F45" s="3">
        <v>174</v>
      </c>
      <c r="G45" s="49">
        <v>361</v>
      </c>
      <c r="H45" s="51">
        <v>535</v>
      </c>
    </row>
    <row r="46" spans="1:8" ht="18" x14ac:dyDescent="0.35">
      <c r="A46" s="61">
        <v>42</v>
      </c>
      <c r="B46" s="71">
        <v>37</v>
      </c>
      <c r="C46" s="56" t="s">
        <v>159</v>
      </c>
      <c r="D46" s="57" t="s">
        <v>203</v>
      </c>
      <c r="E46" s="54" t="s">
        <v>234</v>
      </c>
      <c r="F46" s="3">
        <v>176</v>
      </c>
      <c r="G46" s="49">
        <v>358</v>
      </c>
      <c r="H46" s="51">
        <v>534</v>
      </c>
    </row>
    <row r="47" spans="1:8" ht="18" x14ac:dyDescent="0.35">
      <c r="A47" s="61">
        <v>43</v>
      </c>
      <c r="B47" s="71">
        <v>18</v>
      </c>
      <c r="C47" s="56" t="s">
        <v>160</v>
      </c>
      <c r="D47" s="57" t="s">
        <v>207</v>
      </c>
      <c r="E47" s="54" t="s">
        <v>223</v>
      </c>
      <c r="F47" s="3">
        <v>176</v>
      </c>
      <c r="G47" s="49">
        <v>357</v>
      </c>
      <c r="H47" s="51">
        <v>533</v>
      </c>
    </row>
    <row r="48" spans="1:8" ht="18" x14ac:dyDescent="0.35">
      <c r="A48" s="61">
        <v>44</v>
      </c>
      <c r="B48" s="71">
        <v>64</v>
      </c>
      <c r="C48" s="56" t="s">
        <v>84</v>
      </c>
      <c r="D48" s="57" t="s">
        <v>85</v>
      </c>
      <c r="E48" s="54" t="s">
        <v>224</v>
      </c>
      <c r="F48" s="3">
        <v>172</v>
      </c>
      <c r="G48" s="49">
        <v>361</v>
      </c>
      <c r="H48" s="51">
        <v>533</v>
      </c>
    </row>
    <row r="49" spans="1:8" ht="18" x14ac:dyDescent="0.35">
      <c r="A49" s="61">
        <v>45</v>
      </c>
      <c r="B49" s="71">
        <v>83</v>
      </c>
      <c r="C49" s="56" t="s">
        <v>99</v>
      </c>
      <c r="D49" s="57" t="s">
        <v>201</v>
      </c>
      <c r="E49" s="54" t="s">
        <v>229</v>
      </c>
      <c r="F49" s="3">
        <v>156</v>
      </c>
      <c r="G49" s="49">
        <v>377</v>
      </c>
      <c r="H49" s="51">
        <v>533</v>
      </c>
    </row>
    <row r="50" spans="1:8" ht="18" x14ac:dyDescent="0.35">
      <c r="A50" s="61">
        <v>46</v>
      </c>
      <c r="B50" s="71">
        <v>82</v>
      </c>
      <c r="C50" s="56" t="s">
        <v>155</v>
      </c>
      <c r="D50" s="57" t="s">
        <v>208</v>
      </c>
      <c r="E50" s="54" t="s">
        <v>229</v>
      </c>
      <c r="F50" s="3">
        <v>185</v>
      </c>
      <c r="G50" s="49">
        <v>347</v>
      </c>
      <c r="H50" s="51">
        <v>532</v>
      </c>
    </row>
    <row r="51" spans="1:8" ht="18" x14ac:dyDescent="0.35">
      <c r="A51" s="61">
        <v>47</v>
      </c>
      <c r="B51" s="71">
        <v>77</v>
      </c>
      <c r="C51" s="56" t="s">
        <v>155</v>
      </c>
      <c r="D51" s="57" t="s">
        <v>37</v>
      </c>
      <c r="E51" s="54" t="s">
        <v>229</v>
      </c>
      <c r="F51" s="3">
        <v>174</v>
      </c>
      <c r="G51" s="49">
        <v>358</v>
      </c>
      <c r="H51" s="51">
        <v>532</v>
      </c>
    </row>
    <row r="52" spans="1:8" ht="18" x14ac:dyDescent="0.35">
      <c r="A52" s="61">
        <v>48</v>
      </c>
      <c r="B52" s="71">
        <v>68</v>
      </c>
      <c r="C52" s="56" t="s">
        <v>84</v>
      </c>
      <c r="D52" s="57" t="s">
        <v>209</v>
      </c>
      <c r="E52" s="54" t="s">
        <v>224</v>
      </c>
      <c r="F52" s="3">
        <v>178</v>
      </c>
      <c r="G52" s="49">
        <v>353</v>
      </c>
      <c r="H52" s="51">
        <v>531</v>
      </c>
    </row>
    <row r="53" spans="1:8" ht="18" x14ac:dyDescent="0.35">
      <c r="A53" s="61">
        <v>49</v>
      </c>
      <c r="B53" s="71">
        <v>96</v>
      </c>
      <c r="C53" s="56" t="s">
        <v>161</v>
      </c>
      <c r="D53" s="57" t="s">
        <v>59</v>
      </c>
      <c r="E53" s="54" t="s">
        <v>229</v>
      </c>
      <c r="F53" s="3">
        <v>156</v>
      </c>
      <c r="G53" s="49">
        <v>370</v>
      </c>
      <c r="H53" s="51">
        <v>526</v>
      </c>
    </row>
    <row r="54" spans="1:8" ht="18" x14ac:dyDescent="0.35">
      <c r="A54" s="61">
        <v>50</v>
      </c>
      <c r="B54" s="71">
        <v>67</v>
      </c>
      <c r="C54" s="56" t="s">
        <v>162</v>
      </c>
      <c r="D54" s="57" t="s">
        <v>56</v>
      </c>
      <c r="E54" s="54" t="s">
        <v>224</v>
      </c>
      <c r="F54" s="3">
        <v>154</v>
      </c>
      <c r="G54" s="49">
        <v>372</v>
      </c>
      <c r="H54" s="51">
        <v>526</v>
      </c>
    </row>
    <row r="55" spans="1:8" ht="18" x14ac:dyDescent="0.35">
      <c r="A55" s="61">
        <v>51</v>
      </c>
      <c r="B55" s="71">
        <v>35</v>
      </c>
      <c r="C55" s="56" t="s">
        <v>163</v>
      </c>
      <c r="D55" s="57" t="s">
        <v>44</v>
      </c>
      <c r="E55" s="54" t="s">
        <v>239</v>
      </c>
      <c r="F55" s="3">
        <v>165</v>
      </c>
      <c r="G55" s="49">
        <v>359</v>
      </c>
      <c r="H55" s="51">
        <v>524</v>
      </c>
    </row>
    <row r="56" spans="1:8" ht="18" x14ac:dyDescent="0.35">
      <c r="A56" s="61">
        <v>52</v>
      </c>
      <c r="B56" s="71">
        <v>19</v>
      </c>
      <c r="C56" s="56" t="s">
        <v>164</v>
      </c>
      <c r="D56" s="57" t="s">
        <v>210</v>
      </c>
      <c r="E56" s="54" t="s">
        <v>229</v>
      </c>
      <c r="F56" s="3">
        <v>159</v>
      </c>
      <c r="G56" s="49">
        <v>363</v>
      </c>
      <c r="H56" s="51">
        <v>522</v>
      </c>
    </row>
    <row r="57" spans="1:8" ht="18" x14ac:dyDescent="0.35">
      <c r="A57" s="61">
        <v>53</v>
      </c>
      <c r="B57" s="71">
        <v>29</v>
      </c>
      <c r="C57" s="56" t="s">
        <v>165</v>
      </c>
      <c r="D57" s="57" t="s">
        <v>47</v>
      </c>
      <c r="E57" s="54" t="s">
        <v>235</v>
      </c>
      <c r="F57" s="3">
        <v>169</v>
      </c>
      <c r="G57" s="49">
        <v>352</v>
      </c>
      <c r="H57" s="51">
        <v>521</v>
      </c>
    </row>
    <row r="58" spans="1:8" ht="18" x14ac:dyDescent="0.35">
      <c r="A58" s="61">
        <v>54</v>
      </c>
      <c r="B58" s="71">
        <v>31</v>
      </c>
      <c r="C58" s="56" t="s">
        <v>166</v>
      </c>
      <c r="D58" s="57" t="s">
        <v>211</v>
      </c>
      <c r="E58" s="54" t="s">
        <v>235</v>
      </c>
      <c r="F58" s="3">
        <v>175</v>
      </c>
      <c r="G58" s="49">
        <v>344</v>
      </c>
      <c r="H58" s="51">
        <v>519</v>
      </c>
    </row>
    <row r="59" spans="1:8" ht="18" x14ac:dyDescent="0.35">
      <c r="A59" s="61">
        <v>55</v>
      </c>
      <c r="B59" s="71">
        <v>85</v>
      </c>
      <c r="C59" s="56" t="s">
        <v>69</v>
      </c>
      <c r="D59" s="57" t="s">
        <v>70</v>
      </c>
      <c r="E59" s="54" t="s">
        <v>240</v>
      </c>
      <c r="F59" s="3">
        <v>161</v>
      </c>
      <c r="G59" s="49">
        <v>355</v>
      </c>
      <c r="H59" s="51">
        <v>516</v>
      </c>
    </row>
    <row r="60" spans="1:8" ht="18" x14ac:dyDescent="0.35">
      <c r="A60" s="61">
        <v>56</v>
      </c>
      <c r="B60" s="71">
        <v>33</v>
      </c>
      <c r="C60" s="56" t="s">
        <v>48</v>
      </c>
      <c r="D60" s="57" t="s">
        <v>49</v>
      </c>
      <c r="E60" s="54" t="s">
        <v>239</v>
      </c>
      <c r="F60" s="3">
        <v>152</v>
      </c>
      <c r="G60" s="49">
        <v>364</v>
      </c>
      <c r="H60" s="51">
        <v>516</v>
      </c>
    </row>
    <row r="61" spans="1:8" ht="18" x14ac:dyDescent="0.35">
      <c r="A61" s="61">
        <v>57</v>
      </c>
      <c r="B61" s="71">
        <v>16</v>
      </c>
      <c r="C61" s="56" t="s">
        <v>167</v>
      </c>
      <c r="D61" s="57" t="s">
        <v>41</v>
      </c>
      <c r="E61" s="54" t="s">
        <v>237</v>
      </c>
      <c r="F61" s="3">
        <v>173</v>
      </c>
      <c r="G61" s="49">
        <v>342</v>
      </c>
      <c r="H61" s="51">
        <v>515</v>
      </c>
    </row>
    <row r="62" spans="1:8" ht="18" x14ac:dyDescent="0.35">
      <c r="A62" s="61">
        <v>58</v>
      </c>
      <c r="B62" s="71">
        <v>72</v>
      </c>
      <c r="C62" s="56" t="s">
        <v>168</v>
      </c>
      <c r="D62" s="57" t="s">
        <v>94</v>
      </c>
      <c r="E62" s="54" t="s">
        <v>233</v>
      </c>
      <c r="F62" s="3">
        <v>168</v>
      </c>
      <c r="G62" s="49">
        <v>346</v>
      </c>
      <c r="H62" s="51">
        <v>514</v>
      </c>
    </row>
    <row r="63" spans="1:8" ht="18" x14ac:dyDescent="0.35">
      <c r="A63" s="61">
        <v>59</v>
      </c>
      <c r="B63" s="71">
        <v>84</v>
      </c>
      <c r="C63" s="56" t="s">
        <v>158</v>
      </c>
      <c r="D63" s="57" t="s">
        <v>212</v>
      </c>
      <c r="E63" s="54" t="s">
        <v>229</v>
      </c>
      <c r="F63" s="3">
        <v>154</v>
      </c>
      <c r="G63" s="49">
        <v>360</v>
      </c>
      <c r="H63" s="51">
        <v>514</v>
      </c>
    </row>
    <row r="64" spans="1:8" ht="18" x14ac:dyDescent="0.35">
      <c r="A64" s="61">
        <v>60</v>
      </c>
      <c r="B64" s="71">
        <v>45</v>
      </c>
      <c r="C64" s="56" t="s">
        <v>73</v>
      </c>
      <c r="D64" s="57" t="s">
        <v>74</v>
      </c>
      <c r="E64" s="54" t="s">
        <v>230</v>
      </c>
      <c r="F64" s="3">
        <v>156</v>
      </c>
      <c r="G64" s="49">
        <v>356</v>
      </c>
      <c r="H64" s="51">
        <v>512</v>
      </c>
    </row>
    <row r="65" spans="1:8" ht="18" x14ac:dyDescent="0.35">
      <c r="A65" s="61">
        <v>61</v>
      </c>
      <c r="B65" s="71">
        <v>11</v>
      </c>
      <c r="C65" s="56" t="s">
        <v>86</v>
      </c>
      <c r="D65" s="57" t="s">
        <v>41</v>
      </c>
      <c r="E65" s="54" t="s">
        <v>232</v>
      </c>
      <c r="F65" s="3">
        <v>147</v>
      </c>
      <c r="G65" s="49">
        <v>365</v>
      </c>
      <c r="H65" s="51">
        <v>512</v>
      </c>
    </row>
    <row r="66" spans="1:8" ht="18" x14ac:dyDescent="0.35">
      <c r="A66" s="61">
        <v>62</v>
      </c>
      <c r="B66" s="71">
        <v>99</v>
      </c>
      <c r="C66" s="56" t="s">
        <v>169</v>
      </c>
      <c r="D66" s="57" t="s">
        <v>213</v>
      </c>
      <c r="E66" s="54" t="s">
        <v>230</v>
      </c>
      <c r="F66" s="3">
        <v>144</v>
      </c>
      <c r="G66" s="49">
        <v>366</v>
      </c>
      <c r="H66" s="51">
        <v>510</v>
      </c>
    </row>
    <row r="67" spans="1:8" ht="18" x14ac:dyDescent="0.35">
      <c r="A67" s="61">
        <v>63</v>
      </c>
      <c r="B67" s="71">
        <v>51</v>
      </c>
      <c r="C67" s="56" t="s">
        <v>170</v>
      </c>
      <c r="D67" s="57" t="s">
        <v>40</v>
      </c>
      <c r="E67" s="54" t="s">
        <v>241</v>
      </c>
      <c r="F67" s="3">
        <v>175</v>
      </c>
      <c r="G67" s="49">
        <v>334</v>
      </c>
      <c r="H67" s="51">
        <v>509</v>
      </c>
    </row>
    <row r="68" spans="1:8" ht="18" x14ac:dyDescent="0.35">
      <c r="A68" s="61">
        <v>64</v>
      </c>
      <c r="B68" s="71">
        <v>71</v>
      </c>
      <c r="C68" s="56" t="s">
        <v>92</v>
      </c>
      <c r="D68" s="57" t="s">
        <v>93</v>
      </c>
      <c r="E68" s="54" t="s">
        <v>233</v>
      </c>
      <c r="F68" s="3">
        <v>170</v>
      </c>
      <c r="G68" s="49">
        <v>338</v>
      </c>
      <c r="H68" s="51">
        <v>508</v>
      </c>
    </row>
    <row r="69" spans="1:8" ht="18" x14ac:dyDescent="0.35">
      <c r="A69" s="61">
        <v>65</v>
      </c>
      <c r="B69" s="71">
        <v>15</v>
      </c>
      <c r="C69" s="56" t="s">
        <v>171</v>
      </c>
      <c r="D69" s="57" t="s">
        <v>36</v>
      </c>
      <c r="E69" s="54" t="s">
        <v>237</v>
      </c>
      <c r="F69" s="3">
        <v>138</v>
      </c>
      <c r="G69" s="49">
        <v>369</v>
      </c>
      <c r="H69" s="51">
        <v>507</v>
      </c>
    </row>
    <row r="70" spans="1:8" ht="17.399999999999999" customHeight="1" x14ac:dyDescent="0.35">
      <c r="A70" s="61">
        <v>66</v>
      </c>
      <c r="B70" s="71">
        <v>7</v>
      </c>
      <c r="C70" s="56" t="s">
        <v>87</v>
      </c>
      <c r="D70" s="57" t="s">
        <v>88</v>
      </c>
      <c r="E70" s="54" t="s">
        <v>232</v>
      </c>
      <c r="F70" s="3">
        <v>170</v>
      </c>
      <c r="G70" s="49">
        <v>336</v>
      </c>
      <c r="H70" s="51">
        <v>506</v>
      </c>
    </row>
    <row r="71" spans="1:8" ht="18" x14ac:dyDescent="0.35">
      <c r="A71" s="61">
        <v>67</v>
      </c>
      <c r="B71" s="71">
        <v>69</v>
      </c>
      <c r="C71" s="56" t="s">
        <v>172</v>
      </c>
      <c r="D71" s="57" t="s">
        <v>63</v>
      </c>
      <c r="E71" s="54" t="s">
        <v>233</v>
      </c>
      <c r="F71" s="3">
        <v>131</v>
      </c>
      <c r="G71" s="49">
        <v>375</v>
      </c>
      <c r="H71" s="51">
        <v>506</v>
      </c>
    </row>
    <row r="72" spans="1:8" ht="18" x14ac:dyDescent="0.35">
      <c r="A72" s="61">
        <v>68</v>
      </c>
      <c r="B72" s="71">
        <v>28</v>
      </c>
      <c r="C72" s="56" t="s">
        <v>173</v>
      </c>
      <c r="D72" s="57" t="s">
        <v>53</v>
      </c>
      <c r="E72" s="54" t="s">
        <v>235</v>
      </c>
      <c r="F72" s="3">
        <v>149</v>
      </c>
      <c r="G72" s="49">
        <v>355</v>
      </c>
      <c r="H72" s="51">
        <v>504</v>
      </c>
    </row>
    <row r="73" spans="1:8" ht="18" x14ac:dyDescent="0.35">
      <c r="A73" s="61">
        <v>69</v>
      </c>
      <c r="B73" s="71">
        <v>73</v>
      </c>
      <c r="C73" s="56" t="s">
        <v>174</v>
      </c>
      <c r="D73" s="57" t="s">
        <v>40</v>
      </c>
      <c r="E73" s="54" t="s">
        <v>236</v>
      </c>
      <c r="F73" s="3">
        <v>167</v>
      </c>
      <c r="G73" s="49">
        <v>332</v>
      </c>
      <c r="H73" s="51">
        <v>499</v>
      </c>
    </row>
    <row r="74" spans="1:8" ht="18" x14ac:dyDescent="0.35">
      <c r="A74" s="61">
        <v>70</v>
      </c>
      <c r="B74" s="71">
        <v>86</v>
      </c>
      <c r="C74" s="56" t="s">
        <v>175</v>
      </c>
      <c r="D74" s="57" t="s">
        <v>35</v>
      </c>
      <c r="E74" s="54" t="s">
        <v>228</v>
      </c>
      <c r="F74" s="3">
        <v>151</v>
      </c>
      <c r="G74" s="49">
        <v>347</v>
      </c>
      <c r="H74" s="51">
        <v>498</v>
      </c>
    </row>
    <row r="75" spans="1:8" ht="18" x14ac:dyDescent="0.35">
      <c r="A75" s="61">
        <v>71</v>
      </c>
      <c r="B75" s="71">
        <v>78</v>
      </c>
      <c r="C75" s="56" t="s">
        <v>164</v>
      </c>
      <c r="D75" s="57" t="s">
        <v>68</v>
      </c>
      <c r="E75" s="54" t="s">
        <v>229</v>
      </c>
      <c r="F75" s="3">
        <v>149</v>
      </c>
      <c r="G75" s="49">
        <v>348</v>
      </c>
      <c r="H75" s="51">
        <v>497</v>
      </c>
    </row>
    <row r="76" spans="1:8" ht="18" x14ac:dyDescent="0.35">
      <c r="A76" s="61">
        <v>72</v>
      </c>
      <c r="B76" s="71">
        <v>32</v>
      </c>
      <c r="C76" s="56" t="s">
        <v>176</v>
      </c>
      <c r="D76" s="57" t="s">
        <v>214</v>
      </c>
      <c r="E76" s="54" t="s">
        <v>235</v>
      </c>
      <c r="F76" s="3">
        <v>156</v>
      </c>
      <c r="G76" s="49">
        <v>339</v>
      </c>
      <c r="H76" s="51">
        <v>495</v>
      </c>
    </row>
    <row r="77" spans="1:8" ht="18" x14ac:dyDescent="0.35">
      <c r="A77" s="61">
        <v>73</v>
      </c>
      <c r="B77" s="71">
        <v>89</v>
      </c>
      <c r="C77" s="56" t="s">
        <v>164</v>
      </c>
      <c r="D77" s="57" t="s">
        <v>215</v>
      </c>
      <c r="E77" s="54" t="s">
        <v>229</v>
      </c>
      <c r="F77" s="3">
        <v>131</v>
      </c>
      <c r="G77" s="49">
        <v>363</v>
      </c>
      <c r="H77" s="51">
        <v>494</v>
      </c>
    </row>
    <row r="78" spans="1:8" ht="18" x14ac:dyDescent="0.35">
      <c r="A78" s="61">
        <v>74</v>
      </c>
      <c r="B78" s="71">
        <v>27</v>
      </c>
      <c r="C78" s="56" t="s">
        <v>176</v>
      </c>
      <c r="D78" s="57" t="s">
        <v>52</v>
      </c>
      <c r="E78" s="54" t="s">
        <v>235</v>
      </c>
      <c r="F78" s="3">
        <v>149</v>
      </c>
      <c r="G78" s="49">
        <v>344</v>
      </c>
      <c r="H78" s="51">
        <v>493</v>
      </c>
    </row>
    <row r="79" spans="1:8" ht="18" x14ac:dyDescent="0.35">
      <c r="A79" s="61">
        <v>75</v>
      </c>
      <c r="B79" s="71">
        <v>25</v>
      </c>
      <c r="C79" s="56" t="s">
        <v>177</v>
      </c>
      <c r="D79" s="57" t="s">
        <v>51</v>
      </c>
      <c r="E79" s="54" t="s">
        <v>235</v>
      </c>
      <c r="F79" s="3">
        <v>143</v>
      </c>
      <c r="G79" s="49">
        <v>345</v>
      </c>
      <c r="H79" s="51">
        <v>488</v>
      </c>
    </row>
    <row r="80" spans="1:8" ht="18" x14ac:dyDescent="0.35">
      <c r="A80" s="61">
        <v>76</v>
      </c>
      <c r="B80" s="71">
        <v>79</v>
      </c>
      <c r="C80" s="56" t="s">
        <v>158</v>
      </c>
      <c r="D80" s="57" t="s">
        <v>102</v>
      </c>
      <c r="E80" s="54" t="s">
        <v>229</v>
      </c>
      <c r="F80" s="3">
        <v>130</v>
      </c>
      <c r="G80" s="49">
        <v>352</v>
      </c>
      <c r="H80" s="51">
        <v>482</v>
      </c>
    </row>
    <row r="81" spans="1:8" ht="18" x14ac:dyDescent="0.35">
      <c r="A81" s="61">
        <v>77</v>
      </c>
      <c r="B81" s="71">
        <v>40</v>
      </c>
      <c r="C81" s="56" t="s">
        <v>178</v>
      </c>
      <c r="D81" s="57" t="s">
        <v>59</v>
      </c>
      <c r="E81" s="54" t="s">
        <v>234</v>
      </c>
      <c r="F81" s="3">
        <v>153</v>
      </c>
      <c r="G81" s="49">
        <v>325</v>
      </c>
      <c r="H81" s="51">
        <v>478</v>
      </c>
    </row>
    <row r="82" spans="1:8" ht="18" x14ac:dyDescent="0.35">
      <c r="A82" s="61">
        <v>78</v>
      </c>
      <c r="B82" s="71">
        <v>76</v>
      </c>
      <c r="C82" s="56" t="s">
        <v>179</v>
      </c>
      <c r="D82" s="57" t="s">
        <v>78</v>
      </c>
      <c r="E82" s="54" t="s">
        <v>236</v>
      </c>
      <c r="F82" s="3">
        <v>138</v>
      </c>
      <c r="G82" s="49">
        <v>337</v>
      </c>
      <c r="H82" s="51">
        <v>475</v>
      </c>
    </row>
    <row r="83" spans="1:8" ht="18" x14ac:dyDescent="0.35">
      <c r="A83" s="61">
        <v>79</v>
      </c>
      <c r="B83" s="71">
        <v>50</v>
      </c>
      <c r="C83" s="56" t="s">
        <v>180</v>
      </c>
      <c r="D83" s="57" t="s">
        <v>105</v>
      </c>
      <c r="E83" s="54" t="s">
        <v>241</v>
      </c>
      <c r="F83" s="3">
        <v>134</v>
      </c>
      <c r="G83" s="49">
        <v>336</v>
      </c>
      <c r="H83" s="51">
        <v>470</v>
      </c>
    </row>
    <row r="84" spans="1:8" ht="18" x14ac:dyDescent="0.35">
      <c r="A84" s="61">
        <v>80</v>
      </c>
      <c r="B84" s="71">
        <v>8</v>
      </c>
      <c r="C84" s="56" t="s">
        <v>181</v>
      </c>
      <c r="D84" s="57" t="s">
        <v>216</v>
      </c>
      <c r="E84" s="54" t="s">
        <v>232</v>
      </c>
      <c r="F84" s="3">
        <v>122</v>
      </c>
      <c r="G84" s="49">
        <v>348</v>
      </c>
      <c r="H84" s="51">
        <v>470</v>
      </c>
    </row>
    <row r="85" spans="1:8" ht="18" x14ac:dyDescent="0.35">
      <c r="A85" s="61">
        <v>81</v>
      </c>
      <c r="B85" s="71">
        <v>80</v>
      </c>
      <c r="C85" s="56" t="s">
        <v>182</v>
      </c>
      <c r="D85" s="57" t="s">
        <v>217</v>
      </c>
      <c r="E85" s="54" t="s">
        <v>229</v>
      </c>
      <c r="F85" s="3">
        <v>123</v>
      </c>
      <c r="G85" s="49">
        <v>345</v>
      </c>
      <c r="H85" s="51">
        <v>468</v>
      </c>
    </row>
    <row r="86" spans="1:8" ht="18" x14ac:dyDescent="0.35">
      <c r="A86" s="61">
        <v>82</v>
      </c>
      <c r="B86" s="71">
        <v>47</v>
      </c>
      <c r="C86" s="56" t="s">
        <v>183</v>
      </c>
      <c r="D86" s="57" t="s">
        <v>75</v>
      </c>
      <c r="E86" s="54" t="s">
        <v>230</v>
      </c>
      <c r="F86" s="3">
        <v>127</v>
      </c>
      <c r="G86" s="49">
        <v>340</v>
      </c>
      <c r="H86" s="51">
        <v>467</v>
      </c>
    </row>
    <row r="87" spans="1:8" ht="18" x14ac:dyDescent="0.35">
      <c r="A87" s="61">
        <v>83</v>
      </c>
      <c r="B87" s="71">
        <v>13</v>
      </c>
      <c r="C87" s="56" t="s">
        <v>184</v>
      </c>
      <c r="D87" s="57" t="s">
        <v>218</v>
      </c>
      <c r="E87" s="54" t="s">
        <v>237</v>
      </c>
      <c r="F87" s="3">
        <v>146</v>
      </c>
      <c r="G87" s="49">
        <v>318</v>
      </c>
      <c r="H87" s="51">
        <v>464</v>
      </c>
    </row>
    <row r="88" spans="1:8" ht="18" x14ac:dyDescent="0.35">
      <c r="A88" s="61">
        <v>84</v>
      </c>
      <c r="B88" s="71">
        <v>14</v>
      </c>
      <c r="C88" s="56" t="s">
        <v>185</v>
      </c>
      <c r="D88" s="57" t="s">
        <v>219</v>
      </c>
      <c r="E88" s="54" t="s">
        <v>237</v>
      </c>
      <c r="F88" s="3">
        <v>123</v>
      </c>
      <c r="G88" s="49">
        <v>341</v>
      </c>
      <c r="H88" s="51">
        <v>464</v>
      </c>
    </row>
    <row r="89" spans="1:8" ht="18" x14ac:dyDescent="0.35">
      <c r="A89" s="61">
        <v>85</v>
      </c>
      <c r="B89" s="71">
        <v>10</v>
      </c>
      <c r="C89" s="56" t="s">
        <v>186</v>
      </c>
      <c r="D89" s="57" t="s">
        <v>44</v>
      </c>
      <c r="E89" s="54" t="s">
        <v>232</v>
      </c>
      <c r="F89" s="3">
        <v>126</v>
      </c>
      <c r="G89" s="49">
        <v>333</v>
      </c>
      <c r="H89" s="51">
        <v>459</v>
      </c>
    </row>
    <row r="90" spans="1:8" ht="18" x14ac:dyDescent="0.35">
      <c r="A90" s="61">
        <v>86</v>
      </c>
      <c r="B90" s="71">
        <v>56</v>
      </c>
      <c r="C90" s="56" t="s">
        <v>71</v>
      </c>
      <c r="D90" s="57" t="s">
        <v>63</v>
      </c>
      <c r="E90" s="54" t="s">
        <v>232</v>
      </c>
      <c r="F90" s="3">
        <v>136</v>
      </c>
      <c r="G90" s="49">
        <v>320</v>
      </c>
      <c r="H90" s="51">
        <v>456</v>
      </c>
    </row>
    <row r="91" spans="1:8" ht="18" x14ac:dyDescent="0.35">
      <c r="A91" s="61">
        <v>87</v>
      </c>
      <c r="B91" s="71">
        <v>98</v>
      </c>
      <c r="C91" s="56" t="s">
        <v>187</v>
      </c>
      <c r="D91" s="57" t="s">
        <v>101</v>
      </c>
      <c r="E91" s="54" t="s">
        <v>230</v>
      </c>
      <c r="F91" s="3">
        <v>126</v>
      </c>
      <c r="G91" s="49">
        <v>324</v>
      </c>
      <c r="H91" s="51">
        <v>450</v>
      </c>
    </row>
    <row r="92" spans="1:8" ht="18" x14ac:dyDescent="0.35">
      <c r="A92" s="61">
        <v>88</v>
      </c>
      <c r="B92" s="71">
        <v>66</v>
      </c>
      <c r="C92" s="56" t="s">
        <v>79</v>
      </c>
      <c r="D92" s="57" t="s">
        <v>80</v>
      </c>
      <c r="E92" s="54" t="s">
        <v>224</v>
      </c>
      <c r="F92" s="3">
        <v>122</v>
      </c>
      <c r="G92" s="49">
        <v>322</v>
      </c>
      <c r="H92" s="51">
        <v>444</v>
      </c>
    </row>
    <row r="93" spans="1:8" ht="18" x14ac:dyDescent="0.35">
      <c r="A93" s="61">
        <v>89</v>
      </c>
      <c r="B93" s="71">
        <v>9</v>
      </c>
      <c r="C93" s="56" t="s">
        <v>189</v>
      </c>
      <c r="D93" s="57" t="s">
        <v>198</v>
      </c>
      <c r="E93" s="54" t="s">
        <v>232</v>
      </c>
      <c r="F93" s="3">
        <v>130</v>
      </c>
      <c r="G93" s="49">
        <v>310</v>
      </c>
      <c r="H93" s="51">
        <v>440</v>
      </c>
    </row>
    <row r="94" spans="1:8" ht="18" x14ac:dyDescent="0.35">
      <c r="A94" s="61">
        <v>90</v>
      </c>
      <c r="B94" s="71">
        <v>90</v>
      </c>
      <c r="C94" s="56" t="s">
        <v>100</v>
      </c>
      <c r="D94" s="57" t="s">
        <v>50</v>
      </c>
      <c r="E94" s="54" t="s">
        <v>237</v>
      </c>
      <c r="F94" s="3">
        <v>132</v>
      </c>
      <c r="G94" s="49">
        <v>302</v>
      </c>
      <c r="H94" s="51">
        <v>434</v>
      </c>
    </row>
    <row r="95" spans="1:8" ht="18" x14ac:dyDescent="0.35">
      <c r="A95" s="61">
        <v>91</v>
      </c>
      <c r="B95" s="71">
        <v>34</v>
      </c>
      <c r="C95" s="56" t="s">
        <v>45</v>
      </c>
      <c r="D95" s="57" t="s">
        <v>46</v>
      </c>
      <c r="E95" s="54" t="s">
        <v>239</v>
      </c>
      <c r="F95" s="3">
        <v>109</v>
      </c>
      <c r="G95" s="49">
        <v>319</v>
      </c>
      <c r="H95" s="51">
        <v>428</v>
      </c>
    </row>
    <row r="96" spans="1:8" ht="18" x14ac:dyDescent="0.35">
      <c r="A96" s="61">
        <v>92</v>
      </c>
      <c r="B96" s="71">
        <v>91</v>
      </c>
      <c r="C96" s="56" t="s">
        <v>190</v>
      </c>
      <c r="D96" s="57" t="s">
        <v>60</v>
      </c>
      <c r="E96" s="54" t="s">
        <v>239</v>
      </c>
      <c r="F96" s="3">
        <v>108</v>
      </c>
      <c r="G96" s="49">
        <v>319</v>
      </c>
      <c r="H96" s="51">
        <v>427</v>
      </c>
    </row>
    <row r="97" spans="1:8" ht="18" x14ac:dyDescent="0.35">
      <c r="A97" s="61">
        <v>93</v>
      </c>
      <c r="B97" s="71">
        <v>36</v>
      </c>
      <c r="C97" s="56" t="s">
        <v>191</v>
      </c>
      <c r="D97" s="57" t="s">
        <v>36</v>
      </c>
      <c r="E97" s="54" t="s">
        <v>239</v>
      </c>
      <c r="F97" s="3">
        <v>126</v>
      </c>
      <c r="G97" s="49">
        <v>274</v>
      </c>
      <c r="H97" s="51">
        <v>400</v>
      </c>
    </row>
    <row r="98" spans="1:8" ht="18" x14ac:dyDescent="0.35">
      <c r="A98" s="61">
        <v>94</v>
      </c>
      <c r="B98" s="71">
        <v>52</v>
      </c>
      <c r="C98" s="56" t="s">
        <v>192</v>
      </c>
      <c r="D98" s="57" t="s">
        <v>39</v>
      </c>
      <c r="E98" s="54" t="s">
        <v>241</v>
      </c>
      <c r="F98" s="3">
        <v>94</v>
      </c>
      <c r="G98" s="49">
        <v>304</v>
      </c>
      <c r="H98" s="51">
        <v>398</v>
      </c>
    </row>
    <row r="99" spans="1:8" ht="18" x14ac:dyDescent="0.35">
      <c r="A99" s="61">
        <v>95</v>
      </c>
      <c r="B99" s="71">
        <v>55</v>
      </c>
      <c r="C99" s="56" t="s">
        <v>64</v>
      </c>
      <c r="D99" s="57" t="s">
        <v>33</v>
      </c>
      <c r="E99" s="54" t="s">
        <v>232</v>
      </c>
      <c r="F99" s="3">
        <v>86</v>
      </c>
      <c r="G99" s="49">
        <v>291</v>
      </c>
      <c r="H99" s="51">
        <v>377</v>
      </c>
    </row>
    <row r="100" spans="1:8" ht="18.600000000000001" thickBot="1" x14ac:dyDescent="0.4">
      <c r="A100" s="62">
        <v>96</v>
      </c>
      <c r="B100" s="72">
        <v>54</v>
      </c>
      <c r="C100" s="58" t="s">
        <v>66</v>
      </c>
      <c r="D100" s="59" t="s">
        <v>67</v>
      </c>
      <c r="E100" s="55" t="s">
        <v>232</v>
      </c>
      <c r="F100" s="4">
        <v>101</v>
      </c>
      <c r="G100" s="50">
        <v>275</v>
      </c>
      <c r="H100" s="52">
        <v>376</v>
      </c>
    </row>
  </sheetData>
  <sortState ref="B3:F111">
    <sortCondition descending="1" ref="F3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workbookViewId="0">
      <selection activeCell="L13" sqref="L13"/>
    </sheetView>
  </sheetViews>
  <sheetFormatPr defaultRowHeight="14.4" x14ac:dyDescent="0.3"/>
  <cols>
    <col min="2" max="2" width="7.88671875" customWidth="1"/>
    <col min="3" max="3" width="5.6640625" customWidth="1"/>
    <col min="4" max="4" width="14.44140625" customWidth="1"/>
    <col min="5" max="5" width="14.21875" customWidth="1"/>
    <col min="6" max="6" width="27" customWidth="1"/>
  </cols>
  <sheetData>
    <row r="1" spans="1:9" ht="24" thickBot="1" x14ac:dyDescent="0.5">
      <c r="B1" s="6" t="s">
        <v>106</v>
      </c>
      <c r="C1" s="6"/>
      <c r="D1" s="6"/>
      <c r="E1" s="6"/>
      <c r="F1" s="6"/>
      <c r="G1" s="6"/>
    </row>
    <row r="2" spans="1:9" ht="24" thickBot="1" x14ac:dyDescent="0.5">
      <c r="B2" s="7" t="s">
        <v>137</v>
      </c>
      <c r="C2" s="7"/>
      <c r="D2" s="7"/>
      <c r="E2" s="7"/>
      <c r="F2" s="9" t="s">
        <v>111</v>
      </c>
      <c r="G2" s="6"/>
    </row>
    <row r="3" spans="1:9" ht="24" thickBot="1" x14ac:dyDescent="0.5">
      <c r="B3" s="6"/>
      <c r="C3" s="6"/>
      <c r="D3" s="6"/>
      <c r="E3" s="6"/>
      <c r="F3" s="6"/>
      <c r="G3" s="6"/>
    </row>
    <row r="4" spans="1:9" ht="15" thickBot="1" x14ac:dyDescent="0.35">
      <c r="A4" s="65" t="s">
        <v>107</v>
      </c>
      <c r="B4" s="115" t="s">
        <v>261</v>
      </c>
      <c r="C4" s="117" t="s">
        <v>108</v>
      </c>
      <c r="D4" s="67" t="s">
        <v>29</v>
      </c>
      <c r="E4" s="68" t="s">
        <v>28</v>
      </c>
      <c r="F4" s="117" t="s">
        <v>30</v>
      </c>
      <c r="G4" s="67" t="s">
        <v>220</v>
      </c>
      <c r="H4" s="118" t="s">
        <v>21</v>
      </c>
      <c r="I4" s="70" t="s">
        <v>109</v>
      </c>
    </row>
    <row r="5" spans="1:9" ht="18" x14ac:dyDescent="0.35">
      <c r="A5" s="63">
        <v>1</v>
      </c>
      <c r="B5" s="119">
        <v>7</v>
      </c>
      <c r="C5" s="116">
        <v>59</v>
      </c>
      <c r="D5" s="73" t="s">
        <v>227</v>
      </c>
      <c r="E5" s="74" t="s">
        <v>194</v>
      </c>
      <c r="F5" s="64" t="s">
        <v>226</v>
      </c>
      <c r="G5" s="47">
        <v>217</v>
      </c>
      <c r="H5" s="75">
        <v>378</v>
      </c>
      <c r="I5" s="76">
        <v>595</v>
      </c>
    </row>
    <row r="6" spans="1:9" ht="18" x14ac:dyDescent="0.35">
      <c r="A6" s="60">
        <v>2</v>
      </c>
      <c r="B6" s="120">
        <v>8</v>
      </c>
      <c r="C6" s="71">
        <v>65</v>
      </c>
      <c r="D6" s="78" t="s">
        <v>84</v>
      </c>
      <c r="E6" s="79" t="s">
        <v>195</v>
      </c>
      <c r="F6" s="53" t="s">
        <v>224</v>
      </c>
      <c r="G6" s="48">
        <v>181</v>
      </c>
      <c r="H6" s="80">
        <v>406</v>
      </c>
      <c r="I6" s="81">
        <v>587</v>
      </c>
    </row>
    <row r="7" spans="1:9" ht="18" x14ac:dyDescent="0.35">
      <c r="A7" s="82">
        <v>3</v>
      </c>
      <c r="B7" s="120">
        <v>16</v>
      </c>
      <c r="C7" s="71">
        <v>48</v>
      </c>
      <c r="D7" s="83" t="s">
        <v>76</v>
      </c>
      <c r="E7" s="84" t="s">
        <v>77</v>
      </c>
      <c r="F7" s="85" t="s">
        <v>230</v>
      </c>
      <c r="G7" s="86">
        <v>179</v>
      </c>
      <c r="H7" s="87">
        <v>379</v>
      </c>
      <c r="I7" s="88">
        <v>558</v>
      </c>
    </row>
    <row r="8" spans="1:9" ht="18" x14ac:dyDescent="0.35">
      <c r="A8" s="61">
        <v>4</v>
      </c>
      <c r="B8" s="120">
        <v>21</v>
      </c>
      <c r="C8" s="71">
        <v>1</v>
      </c>
      <c r="D8" s="56" t="s">
        <v>149</v>
      </c>
      <c r="E8" s="57" t="s">
        <v>198</v>
      </c>
      <c r="F8" s="54" t="s">
        <v>229</v>
      </c>
      <c r="G8" s="3">
        <v>181</v>
      </c>
      <c r="H8" s="49">
        <v>374</v>
      </c>
      <c r="I8" s="51">
        <v>555</v>
      </c>
    </row>
    <row r="9" spans="1:9" ht="18" x14ac:dyDescent="0.35">
      <c r="A9" s="61">
        <v>5</v>
      </c>
      <c r="B9" s="120">
        <v>23</v>
      </c>
      <c r="C9" s="71">
        <v>24</v>
      </c>
      <c r="D9" s="56" t="s">
        <v>57</v>
      </c>
      <c r="E9" s="57" t="s">
        <v>58</v>
      </c>
      <c r="F9" s="54" t="s">
        <v>229</v>
      </c>
      <c r="G9" s="3">
        <v>158</v>
      </c>
      <c r="H9" s="49">
        <v>394</v>
      </c>
      <c r="I9" s="51">
        <v>552</v>
      </c>
    </row>
    <row r="10" spans="1:9" ht="18" x14ac:dyDescent="0.35">
      <c r="A10" s="61">
        <v>6</v>
      </c>
      <c r="B10" s="120">
        <v>25</v>
      </c>
      <c r="C10" s="71">
        <v>75</v>
      </c>
      <c r="D10" s="56" t="s">
        <v>147</v>
      </c>
      <c r="E10" s="57" t="s">
        <v>38</v>
      </c>
      <c r="F10" s="54" t="s">
        <v>236</v>
      </c>
      <c r="G10" s="3">
        <v>165</v>
      </c>
      <c r="H10" s="49">
        <v>384</v>
      </c>
      <c r="I10" s="51">
        <v>549</v>
      </c>
    </row>
    <row r="11" spans="1:9" ht="18" x14ac:dyDescent="0.35">
      <c r="A11" s="61">
        <v>7</v>
      </c>
      <c r="B11" s="120">
        <v>26</v>
      </c>
      <c r="C11" s="71">
        <v>62</v>
      </c>
      <c r="D11" s="56" t="s">
        <v>151</v>
      </c>
      <c r="E11" s="57" t="s">
        <v>200</v>
      </c>
      <c r="F11" s="54" t="s">
        <v>224</v>
      </c>
      <c r="G11" s="3">
        <v>175</v>
      </c>
      <c r="H11" s="49">
        <v>373</v>
      </c>
      <c r="I11" s="51">
        <v>548</v>
      </c>
    </row>
    <row r="12" spans="1:9" ht="18" x14ac:dyDescent="0.35">
      <c r="A12" s="61"/>
      <c r="B12" s="120">
        <v>29</v>
      </c>
      <c r="C12" s="71">
        <v>81</v>
      </c>
      <c r="D12" s="56" t="s">
        <v>149</v>
      </c>
      <c r="E12" s="57" t="s">
        <v>202</v>
      </c>
      <c r="F12" s="54" t="s">
        <v>229</v>
      </c>
      <c r="G12" s="3">
        <v>166</v>
      </c>
      <c r="H12" s="49">
        <v>381</v>
      </c>
      <c r="I12" s="51">
        <v>547</v>
      </c>
    </row>
    <row r="13" spans="1:9" ht="18" x14ac:dyDescent="0.35">
      <c r="A13" s="61">
        <v>8</v>
      </c>
      <c r="B13" s="120">
        <v>33</v>
      </c>
      <c r="C13" s="71">
        <v>46</v>
      </c>
      <c r="D13" s="56" t="s">
        <v>154</v>
      </c>
      <c r="E13" s="57" t="s">
        <v>78</v>
      </c>
      <c r="F13" s="54" t="s">
        <v>230</v>
      </c>
      <c r="G13" s="3">
        <v>178</v>
      </c>
      <c r="H13" s="49">
        <v>366</v>
      </c>
      <c r="I13" s="51">
        <v>544</v>
      </c>
    </row>
    <row r="14" spans="1:9" ht="18" x14ac:dyDescent="0.35">
      <c r="A14" s="61">
        <v>9</v>
      </c>
      <c r="B14" s="120">
        <v>40</v>
      </c>
      <c r="C14" s="71">
        <v>60</v>
      </c>
      <c r="D14" s="56" t="s">
        <v>157</v>
      </c>
      <c r="E14" s="57" t="s">
        <v>67</v>
      </c>
      <c r="F14" s="54" t="s">
        <v>226</v>
      </c>
      <c r="G14" s="3">
        <v>174</v>
      </c>
      <c r="H14" s="49">
        <v>362</v>
      </c>
      <c r="I14" s="51">
        <v>536</v>
      </c>
    </row>
    <row r="15" spans="1:9" ht="18" x14ac:dyDescent="0.35">
      <c r="A15" s="61">
        <v>10</v>
      </c>
      <c r="B15" s="120">
        <v>52</v>
      </c>
      <c r="C15" s="71">
        <v>19</v>
      </c>
      <c r="D15" s="56" t="s">
        <v>164</v>
      </c>
      <c r="E15" s="57" t="s">
        <v>210</v>
      </c>
      <c r="F15" s="54" t="s">
        <v>229</v>
      </c>
      <c r="G15" s="3">
        <v>159</v>
      </c>
      <c r="H15" s="49">
        <v>363</v>
      </c>
      <c r="I15" s="51">
        <v>522</v>
      </c>
    </row>
    <row r="16" spans="1:9" ht="18" x14ac:dyDescent="0.35">
      <c r="A16" s="61">
        <v>11</v>
      </c>
      <c r="B16" s="120">
        <v>58</v>
      </c>
      <c r="C16" s="71">
        <v>72</v>
      </c>
      <c r="D16" s="56" t="s">
        <v>168</v>
      </c>
      <c r="E16" s="57" t="s">
        <v>94</v>
      </c>
      <c r="F16" s="54" t="s">
        <v>233</v>
      </c>
      <c r="G16" s="3">
        <v>168</v>
      </c>
      <c r="H16" s="49">
        <v>346</v>
      </c>
      <c r="I16" s="51">
        <v>514</v>
      </c>
    </row>
    <row r="17" spans="1:9" ht="18" x14ac:dyDescent="0.35">
      <c r="A17" s="61">
        <v>12</v>
      </c>
      <c r="B17" s="120">
        <v>60</v>
      </c>
      <c r="C17" s="71">
        <v>45</v>
      </c>
      <c r="D17" s="56" t="s">
        <v>73</v>
      </c>
      <c r="E17" s="57" t="s">
        <v>74</v>
      </c>
      <c r="F17" s="54" t="s">
        <v>230</v>
      </c>
      <c r="G17" s="3">
        <v>156</v>
      </c>
      <c r="H17" s="49">
        <v>356</v>
      </c>
      <c r="I17" s="51">
        <v>512</v>
      </c>
    </row>
    <row r="18" spans="1:9" ht="18" customHeight="1" x14ac:dyDescent="0.35">
      <c r="A18" s="61">
        <v>13</v>
      </c>
      <c r="B18" s="120">
        <v>66</v>
      </c>
      <c r="C18" s="71">
        <v>7</v>
      </c>
      <c r="D18" s="56" t="s">
        <v>87</v>
      </c>
      <c r="E18" s="57" t="s">
        <v>88</v>
      </c>
      <c r="F18" s="54" t="s">
        <v>232</v>
      </c>
      <c r="G18" s="3">
        <v>170</v>
      </c>
      <c r="H18" s="49">
        <v>336</v>
      </c>
      <c r="I18" s="51">
        <v>506</v>
      </c>
    </row>
    <row r="19" spans="1:9" ht="18" x14ac:dyDescent="0.35">
      <c r="A19" s="61">
        <v>14</v>
      </c>
      <c r="B19" s="120">
        <v>71</v>
      </c>
      <c r="C19" s="71">
        <v>78</v>
      </c>
      <c r="D19" s="56" t="s">
        <v>164</v>
      </c>
      <c r="E19" s="57" t="s">
        <v>68</v>
      </c>
      <c r="F19" s="54" t="s">
        <v>229</v>
      </c>
      <c r="G19" s="3">
        <v>149</v>
      </c>
      <c r="H19" s="49">
        <v>348</v>
      </c>
      <c r="I19" s="51">
        <v>497</v>
      </c>
    </row>
    <row r="20" spans="1:9" ht="18" x14ac:dyDescent="0.35">
      <c r="A20" s="61">
        <v>15</v>
      </c>
      <c r="B20" s="120">
        <v>72</v>
      </c>
      <c r="C20" s="71">
        <v>32</v>
      </c>
      <c r="D20" s="56" t="s">
        <v>176</v>
      </c>
      <c r="E20" s="57" t="s">
        <v>214</v>
      </c>
      <c r="F20" s="54" t="s">
        <v>235</v>
      </c>
      <c r="G20" s="3">
        <v>156</v>
      </c>
      <c r="H20" s="49">
        <v>339</v>
      </c>
      <c r="I20" s="51">
        <v>495</v>
      </c>
    </row>
    <row r="21" spans="1:9" ht="18" x14ac:dyDescent="0.35">
      <c r="A21" s="61"/>
      <c r="B21" s="120">
        <v>73</v>
      </c>
      <c r="C21" s="71">
        <v>89</v>
      </c>
      <c r="D21" s="56" t="s">
        <v>164</v>
      </c>
      <c r="E21" s="57" t="s">
        <v>215</v>
      </c>
      <c r="F21" s="54" t="s">
        <v>229</v>
      </c>
      <c r="G21" s="3">
        <v>131</v>
      </c>
      <c r="H21" s="49">
        <v>363</v>
      </c>
      <c r="I21" s="51">
        <v>494</v>
      </c>
    </row>
    <row r="22" spans="1:9" ht="18" x14ac:dyDescent="0.35">
      <c r="A22" s="61"/>
      <c r="B22" s="120">
        <v>74</v>
      </c>
      <c r="C22" s="71">
        <v>27</v>
      </c>
      <c r="D22" s="56" t="s">
        <v>176</v>
      </c>
      <c r="E22" s="57" t="s">
        <v>52</v>
      </c>
      <c r="F22" s="54" t="s">
        <v>235</v>
      </c>
      <c r="G22" s="3">
        <v>149</v>
      </c>
      <c r="H22" s="49">
        <v>344</v>
      </c>
      <c r="I22" s="51">
        <v>493</v>
      </c>
    </row>
    <row r="23" spans="1:9" ht="18" x14ac:dyDescent="0.35">
      <c r="A23" s="61">
        <v>16</v>
      </c>
      <c r="B23" s="120">
        <v>78</v>
      </c>
      <c r="C23" s="71">
        <v>76</v>
      </c>
      <c r="D23" s="56" t="s">
        <v>263</v>
      </c>
      <c r="E23" s="57" t="s">
        <v>78</v>
      </c>
      <c r="F23" s="54" t="s">
        <v>236</v>
      </c>
      <c r="G23" s="3">
        <v>138</v>
      </c>
      <c r="H23" s="49">
        <v>337</v>
      </c>
      <c r="I23" s="51">
        <v>475</v>
      </c>
    </row>
    <row r="24" spans="1:9" ht="18" x14ac:dyDescent="0.35">
      <c r="A24" s="61">
        <v>17</v>
      </c>
      <c r="B24" s="120">
        <v>81</v>
      </c>
      <c r="C24" s="71">
        <v>80</v>
      </c>
      <c r="D24" s="56" t="s">
        <v>182</v>
      </c>
      <c r="E24" s="57" t="s">
        <v>217</v>
      </c>
      <c r="F24" s="54" t="s">
        <v>229</v>
      </c>
      <c r="G24" s="3">
        <v>123</v>
      </c>
      <c r="H24" s="49">
        <v>345</v>
      </c>
      <c r="I24" s="51">
        <v>468</v>
      </c>
    </row>
    <row r="25" spans="1:9" ht="18" x14ac:dyDescent="0.35">
      <c r="A25" s="61">
        <v>18</v>
      </c>
      <c r="B25" s="120">
        <v>82</v>
      </c>
      <c r="C25" s="71">
        <v>47</v>
      </c>
      <c r="D25" s="56" t="s">
        <v>183</v>
      </c>
      <c r="E25" s="57" t="s">
        <v>75</v>
      </c>
      <c r="F25" s="54" t="s">
        <v>230</v>
      </c>
      <c r="G25" s="3">
        <v>127</v>
      </c>
      <c r="H25" s="49">
        <v>340</v>
      </c>
      <c r="I25" s="51">
        <v>467</v>
      </c>
    </row>
    <row r="26" spans="1:9" ht="18" x14ac:dyDescent="0.35">
      <c r="A26" s="61">
        <v>19</v>
      </c>
      <c r="B26" s="120">
        <v>83</v>
      </c>
      <c r="C26" s="71">
        <v>13</v>
      </c>
      <c r="D26" s="56" t="s">
        <v>184</v>
      </c>
      <c r="E26" s="57" t="s">
        <v>218</v>
      </c>
      <c r="F26" s="54" t="s">
        <v>237</v>
      </c>
      <c r="G26" s="3">
        <v>146</v>
      </c>
      <c r="H26" s="49">
        <v>318</v>
      </c>
      <c r="I26" s="51">
        <v>464</v>
      </c>
    </row>
    <row r="27" spans="1:9" ht="18" x14ac:dyDescent="0.35">
      <c r="A27" s="61">
        <v>20</v>
      </c>
      <c r="B27" s="120">
        <v>84</v>
      </c>
      <c r="C27" s="71">
        <v>14</v>
      </c>
      <c r="D27" s="56" t="s">
        <v>185</v>
      </c>
      <c r="E27" s="57" t="s">
        <v>219</v>
      </c>
      <c r="F27" s="54" t="s">
        <v>237</v>
      </c>
      <c r="G27" s="3">
        <v>123</v>
      </c>
      <c r="H27" s="49">
        <v>341</v>
      </c>
      <c r="I27" s="51">
        <v>464</v>
      </c>
    </row>
    <row r="28" spans="1:9" ht="18" x14ac:dyDescent="0.35">
      <c r="A28" s="61">
        <v>21</v>
      </c>
      <c r="B28" s="120">
        <v>89</v>
      </c>
      <c r="C28" s="71">
        <v>9</v>
      </c>
      <c r="D28" s="56" t="s">
        <v>189</v>
      </c>
      <c r="E28" s="57" t="s">
        <v>198</v>
      </c>
      <c r="F28" s="54" t="s">
        <v>232</v>
      </c>
      <c r="G28" s="3">
        <v>130</v>
      </c>
      <c r="H28" s="49">
        <v>310</v>
      </c>
      <c r="I28" s="51">
        <v>440</v>
      </c>
    </row>
    <row r="29" spans="1:9" ht="18.600000000000001" thickBot="1" x14ac:dyDescent="0.4">
      <c r="A29" s="62">
        <v>22</v>
      </c>
      <c r="B29" s="121">
        <v>96</v>
      </c>
      <c r="C29" s="72">
        <v>54</v>
      </c>
      <c r="D29" s="58" t="s">
        <v>66</v>
      </c>
      <c r="E29" s="59" t="s">
        <v>67</v>
      </c>
      <c r="F29" s="55" t="s">
        <v>232</v>
      </c>
      <c r="G29" s="4">
        <v>101</v>
      </c>
      <c r="H29" s="50">
        <v>275</v>
      </c>
      <c r="I29" s="52">
        <v>376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06"/>
  <sheetViews>
    <sheetView workbookViewId="0">
      <selection activeCell="AT21" sqref="AT21"/>
    </sheetView>
  </sheetViews>
  <sheetFormatPr defaultRowHeight="14.4" x14ac:dyDescent="0.3"/>
  <cols>
    <col min="1" max="1" width="4.6640625" customWidth="1"/>
    <col min="2" max="2" width="12.33203125" customWidth="1"/>
    <col min="3" max="3" width="11.5546875" customWidth="1"/>
    <col min="4" max="4" width="21.77734375" customWidth="1"/>
    <col min="5" max="5" width="5" customWidth="1"/>
    <col min="6" max="6" width="3.44140625" customWidth="1"/>
    <col min="7" max="7" width="0" hidden="1" customWidth="1"/>
    <col min="8" max="8" width="6.88671875" customWidth="1"/>
    <col min="9" max="9" width="5.33203125" customWidth="1"/>
    <col min="10" max="10" width="4.44140625" customWidth="1"/>
    <col min="11" max="11" width="0" hidden="1" customWidth="1"/>
    <col min="12" max="12" width="7" customWidth="1"/>
    <col min="13" max="13" width="5.109375" customWidth="1"/>
    <col min="14" max="14" width="3.77734375" customWidth="1"/>
    <col min="15" max="15" width="0" hidden="1" customWidth="1"/>
    <col min="16" max="16" width="6.88671875" customWidth="1"/>
    <col min="17" max="17" width="4.5546875" customWidth="1"/>
    <col min="18" max="18" width="3.88671875" customWidth="1"/>
    <col min="19" max="19" width="0" hidden="1" customWidth="1"/>
    <col min="20" max="20" width="6.88671875" customWidth="1"/>
    <col min="21" max="28" width="0" hidden="1" customWidth="1"/>
    <col min="29" max="29" width="6" customWidth="1"/>
    <col min="30" max="30" width="4.88671875" customWidth="1"/>
    <col min="31" max="31" width="4.44140625" customWidth="1"/>
    <col min="32" max="36" width="0" hidden="1" customWidth="1"/>
    <col min="37" max="37" width="5.109375" customWidth="1"/>
    <col min="38" max="38" width="7" customWidth="1"/>
    <col min="39" max="43" width="0" hidden="1" customWidth="1"/>
  </cols>
  <sheetData>
    <row r="1" spans="1:43" ht="24" thickBot="1" x14ac:dyDescent="0.5">
      <c r="A1" s="6" t="s">
        <v>136</v>
      </c>
      <c r="B1" s="6"/>
      <c r="C1" s="6"/>
      <c r="D1" s="6"/>
      <c r="E1" s="6"/>
      <c r="F1" s="6"/>
    </row>
    <row r="2" spans="1:43" ht="24" thickBot="1" x14ac:dyDescent="0.5">
      <c r="A2" s="7" t="s">
        <v>137</v>
      </c>
      <c r="B2" s="7"/>
      <c r="C2" s="7"/>
      <c r="D2" s="7"/>
      <c r="E2" s="14"/>
      <c r="F2" s="6"/>
      <c r="H2" s="11" t="s">
        <v>112</v>
      </c>
      <c r="I2" s="12"/>
      <c r="J2" s="12"/>
      <c r="K2" s="12"/>
      <c r="L2" s="12"/>
      <c r="M2" s="13"/>
    </row>
    <row r="4" spans="1:43" ht="19.8" customHeight="1" x14ac:dyDescent="0.4">
      <c r="A4" s="89" t="s">
        <v>242</v>
      </c>
      <c r="B4" s="89"/>
      <c r="C4" s="90"/>
      <c r="D4" s="90"/>
      <c r="E4" s="90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 t="s">
        <v>243</v>
      </c>
      <c r="AG4" s="91"/>
      <c r="AH4" s="91"/>
      <c r="AI4" s="91"/>
      <c r="AJ4" s="91"/>
      <c r="AK4" s="91"/>
      <c r="AL4" s="91"/>
      <c r="AM4" s="91"/>
      <c r="AN4" s="91"/>
      <c r="AO4" s="91"/>
      <c r="AP4" s="2" t="s">
        <v>17</v>
      </c>
      <c r="AQ4" s="2" t="s">
        <v>18</v>
      </c>
    </row>
    <row r="5" spans="1:43" x14ac:dyDescent="0.3">
      <c r="A5" s="92" t="s">
        <v>244</v>
      </c>
      <c r="B5" s="92" t="s">
        <v>245</v>
      </c>
      <c r="C5" s="93" t="s">
        <v>246</v>
      </c>
      <c r="D5" s="93" t="s">
        <v>247</v>
      </c>
      <c r="E5" s="93" t="s">
        <v>248</v>
      </c>
      <c r="F5" s="94" t="s">
        <v>0</v>
      </c>
      <c r="G5" s="94"/>
      <c r="H5" s="95"/>
      <c r="I5" s="93" t="s">
        <v>249</v>
      </c>
      <c r="J5" s="94" t="s">
        <v>1</v>
      </c>
      <c r="K5" s="94"/>
      <c r="L5" s="95"/>
      <c r="M5" s="93" t="s">
        <v>250</v>
      </c>
      <c r="N5" s="94" t="s">
        <v>2</v>
      </c>
      <c r="O5" s="94"/>
      <c r="P5" s="95"/>
      <c r="Q5" s="93" t="s">
        <v>251</v>
      </c>
      <c r="R5" s="94" t="s">
        <v>3</v>
      </c>
      <c r="S5" s="94"/>
      <c r="T5" s="95"/>
      <c r="U5" s="93" t="s">
        <v>252</v>
      </c>
      <c r="V5" s="94" t="s">
        <v>4</v>
      </c>
      <c r="W5" s="94"/>
      <c r="X5" s="95"/>
      <c r="Y5" s="93" t="s">
        <v>5</v>
      </c>
      <c r="Z5" s="94" t="s">
        <v>6</v>
      </c>
      <c r="AA5" s="94"/>
      <c r="AB5" s="95"/>
      <c r="AC5" s="93" t="s">
        <v>7</v>
      </c>
      <c r="AD5" s="93" t="s">
        <v>8</v>
      </c>
      <c r="AE5" s="92" t="s">
        <v>9</v>
      </c>
      <c r="AF5" s="96" t="s">
        <v>253</v>
      </c>
      <c r="AG5" s="1" t="s">
        <v>10</v>
      </c>
      <c r="AH5" s="1" t="s">
        <v>11</v>
      </c>
      <c r="AI5" s="1" t="s">
        <v>12</v>
      </c>
      <c r="AJ5" s="1" t="s">
        <v>13</v>
      </c>
      <c r="AK5" s="97" t="s">
        <v>253</v>
      </c>
      <c r="AL5" s="1" t="s">
        <v>14</v>
      </c>
      <c r="AM5" s="94" t="s">
        <v>254</v>
      </c>
      <c r="AN5" s="98" t="s">
        <v>15</v>
      </c>
      <c r="AO5" s="98" t="s">
        <v>16</v>
      </c>
      <c r="AP5" s="2" t="s">
        <v>27</v>
      </c>
      <c r="AQ5" s="2" t="s">
        <v>27</v>
      </c>
    </row>
    <row r="6" spans="1:43" ht="12.6" customHeight="1" x14ac:dyDescent="0.3">
      <c r="A6" s="92"/>
      <c r="B6" s="92"/>
      <c r="C6" s="93"/>
      <c r="D6" s="93"/>
      <c r="E6" s="93"/>
      <c r="F6" s="97" t="s">
        <v>19</v>
      </c>
      <c r="G6" s="97" t="s">
        <v>20</v>
      </c>
      <c r="H6" s="99"/>
      <c r="I6" s="93"/>
      <c r="J6" s="97" t="s">
        <v>19</v>
      </c>
      <c r="K6" s="97" t="s">
        <v>20</v>
      </c>
      <c r="L6" s="99"/>
      <c r="M6" s="93"/>
      <c r="N6" s="97" t="s">
        <v>19</v>
      </c>
      <c r="O6" s="97" t="s">
        <v>20</v>
      </c>
      <c r="P6" s="99"/>
      <c r="Q6" s="93"/>
      <c r="R6" s="97" t="s">
        <v>19</v>
      </c>
      <c r="S6" s="97" t="s">
        <v>20</v>
      </c>
      <c r="T6" s="99"/>
      <c r="U6" s="93"/>
      <c r="V6" s="97" t="s">
        <v>21</v>
      </c>
      <c r="W6" s="97" t="s">
        <v>22</v>
      </c>
      <c r="X6" s="99"/>
      <c r="Y6" s="93"/>
      <c r="Z6" s="97" t="s">
        <v>21</v>
      </c>
      <c r="AA6" s="97" t="s">
        <v>22</v>
      </c>
      <c r="AB6" s="99"/>
      <c r="AC6" s="93"/>
      <c r="AD6" s="93"/>
      <c r="AE6" s="92"/>
      <c r="AF6" s="96" t="s">
        <v>23</v>
      </c>
      <c r="AG6" s="1" t="s">
        <v>24</v>
      </c>
      <c r="AH6" s="1" t="s">
        <v>25</v>
      </c>
      <c r="AI6" s="1" t="s">
        <v>26</v>
      </c>
      <c r="AJ6" s="1" t="s">
        <v>18</v>
      </c>
      <c r="AK6" s="97" t="s">
        <v>255</v>
      </c>
      <c r="AL6" s="1" t="s">
        <v>25</v>
      </c>
      <c r="AM6" s="94"/>
      <c r="AN6" s="94"/>
      <c r="AO6" s="94"/>
    </row>
    <row r="7" spans="1:43" x14ac:dyDescent="0.3">
      <c r="A7" s="100">
        <v>1</v>
      </c>
      <c r="B7" s="101" t="s">
        <v>149</v>
      </c>
      <c r="C7" s="38" t="s">
        <v>198</v>
      </c>
      <c r="D7" s="39"/>
      <c r="E7" s="40" t="s">
        <v>256</v>
      </c>
      <c r="F7" s="100">
        <v>93</v>
      </c>
      <c r="G7" s="100">
        <v>50</v>
      </c>
      <c r="H7" s="100">
        <v>2</v>
      </c>
      <c r="I7" s="100">
        <f t="shared" ref="I7:I70" si="0">F7+G7</f>
        <v>143</v>
      </c>
      <c r="J7" s="100">
        <v>92</v>
      </c>
      <c r="K7" s="100">
        <v>41</v>
      </c>
      <c r="L7" s="100">
        <v>2</v>
      </c>
      <c r="M7" s="100">
        <f t="shared" ref="M7:M70" si="1">J7+K7</f>
        <v>133</v>
      </c>
      <c r="N7" s="100">
        <v>104</v>
      </c>
      <c r="O7" s="100">
        <v>54</v>
      </c>
      <c r="P7" s="100">
        <v>0</v>
      </c>
      <c r="Q7" s="100">
        <f t="shared" ref="Q7:Q70" si="2">N7+O7</f>
        <v>158</v>
      </c>
      <c r="R7" s="100">
        <v>85</v>
      </c>
      <c r="S7" s="100">
        <v>36</v>
      </c>
      <c r="T7" s="100">
        <v>1</v>
      </c>
      <c r="U7" s="100">
        <f t="shared" ref="U7:U70" si="3">R7+S7</f>
        <v>121</v>
      </c>
      <c r="V7" s="100"/>
      <c r="W7" s="100"/>
      <c r="X7" s="100"/>
      <c r="Y7" s="100">
        <f t="shared" ref="Y7:Y70" si="4">V7+W7</f>
        <v>0</v>
      </c>
      <c r="Z7" s="100"/>
      <c r="AA7" s="100"/>
      <c r="AB7" s="100"/>
      <c r="AC7" s="100">
        <f t="shared" ref="AC7:AC70" si="5">Z7+AA7</f>
        <v>0</v>
      </c>
      <c r="AD7" s="100">
        <f t="shared" ref="AD7:AD70" si="6">I7+M7+Q7+U7+Y7+AC7</f>
        <v>555</v>
      </c>
      <c r="AE7" s="100">
        <f t="shared" ref="AE7:AE70" si="7">H7+L7+P7+T7+X7+AB7</f>
        <v>5</v>
      </c>
      <c r="AF7" s="100">
        <f t="array" ref="AF7">1+COUNTIF($AD$4:$AD$244,"&gt;"&amp;AD7)+SUM(IF($AD$4:$AD$244=AD7,IF($AN$4:$AN$244&gt;AN7,1,0),0))+SUM(IF($AD$4:$AD$244=AD7,IF($AN$4:$AN$244=AN7,IF($AE$4:$AE$244&lt;AE7,1,0),0),0))+SUM(IF($AD$4:$AD$244=AD7,IF($AN$4:$AN$244=AN7,IF($AE$4:$AE$244=AE7,IF($AP$4:$AP$244&gt;AP7,1,0),0),0),0))</f>
        <v>21</v>
      </c>
      <c r="AG7" s="102">
        <v>1</v>
      </c>
      <c r="AH7" s="102">
        <f>AD7+AD8</f>
        <v>1097</v>
      </c>
      <c r="AI7" s="102">
        <f>AN7+AN8</f>
        <v>359</v>
      </c>
      <c r="AJ7" s="102">
        <f>AE7+AE8</f>
        <v>11</v>
      </c>
      <c r="AK7" s="103">
        <f t="array" ref="AK7">1+(SUM(IF($AH$4:$AH$244&gt;AH7,1,0))+SUM(IF($AH$4:$AH$244=AH7,IF($AI$4:$AI$244&gt;AI7,1,0),0))+SUM(IF($AH$4:$AH$244=AH7,IF($AI$4:$AI$244=AI7,IF($AJ$4:$AJ$244&lt;AJ7,1,0),0),0))+SUM(IF($AH$4:$AH$244=AH7,IF($AI$4:$AI$244=AI7,IF($AJ$4:$AJ$244=AJ7,IF($AQ$4:$AQ$244&gt;AQ7,1,0),0),0),0)))*2</f>
        <v>25</v>
      </c>
      <c r="AL7" s="102">
        <v>1</v>
      </c>
      <c r="AM7" s="104"/>
      <c r="AN7" s="105">
        <f t="shared" ref="AN7:AN70" si="8">G7+K7+O7+S7+W7+AA7</f>
        <v>181</v>
      </c>
      <c r="AO7" s="105">
        <f t="shared" ref="AO7:AO70" si="9">F7+J7+N7+R7+V7+Z7</f>
        <v>374</v>
      </c>
      <c r="AP7">
        <v>668</v>
      </c>
      <c r="AQ7">
        <v>40</v>
      </c>
    </row>
    <row r="8" spans="1:43" x14ac:dyDescent="0.3">
      <c r="A8" s="100">
        <v>2</v>
      </c>
      <c r="B8" s="106" t="s">
        <v>155</v>
      </c>
      <c r="C8" s="41" t="s">
        <v>204</v>
      </c>
      <c r="D8" s="42"/>
      <c r="E8" s="43" t="s">
        <v>257</v>
      </c>
      <c r="F8" s="100">
        <v>88</v>
      </c>
      <c r="G8" s="100">
        <v>44</v>
      </c>
      <c r="H8" s="100">
        <v>1</v>
      </c>
      <c r="I8" s="100">
        <f t="shared" si="0"/>
        <v>132</v>
      </c>
      <c r="J8" s="100">
        <v>92</v>
      </c>
      <c r="K8" s="100">
        <v>63</v>
      </c>
      <c r="L8" s="100">
        <v>2</v>
      </c>
      <c r="M8" s="100">
        <f t="shared" si="1"/>
        <v>155</v>
      </c>
      <c r="N8" s="100">
        <v>89</v>
      </c>
      <c r="O8" s="100">
        <v>35</v>
      </c>
      <c r="P8" s="100">
        <v>3</v>
      </c>
      <c r="Q8" s="100">
        <f t="shared" si="2"/>
        <v>124</v>
      </c>
      <c r="R8" s="100">
        <v>95</v>
      </c>
      <c r="S8" s="100">
        <v>36</v>
      </c>
      <c r="T8" s="100">
        <v>0</v>
      </c>
      <c r="U8" s="100">
        <f t="shared" si="3"/>
        <v>131</v>
      </c>
      <c r="V8" s="100"/>
      <c r="W8" s="100"/>
      <c r="X8" s="100"/>
      <c r="Y8" s="100">
        <f t="shared" si="4"/>
        <v>0</v>
      </c>
      <c r="Z8" s="100"/>
      <c r="AA8" s="100"/>
      <c r="AB8" s="100"/>
      <c r="AC8" s="100">
        <f t="shared" si="5"/>
        <v>0</v>
      </c>
      <c r="AD8" s="100">
        <f t="shared" si="6"/>
        <v>542</v>
      </c>
      <c r="AE8" s="100">
        <f t="shared" si="7"/>
        <v>6</v>
      </c>
      <c r="AF8" s="100">
        <f t="array" ref="AF8">1+COUNTIF($AD$4:$AD$244,"&gt;"&amp;AD8)+SUM(IF($AD$4:$AD$244=AD8,IF($AN$4:$AN$244&gt;AN8,1,0),0))+SUM(IF($AD$4:$AD$244=AD8,IF($AN$4:$AN$244=AN8,IF($AE$4:$AE$244&lt;AE8,1,0),0),0))+SUM(IF($AD$4:$AD$244=AD8,IF($AN$4:$AN$244=AN8,IF($AE$4:$AE$244=AE8,IF($AP$4:$AP$244&gt;AP8,1,0),0),0),0))</f>
        <v>34</v>
      </c>
      <c r="AG8" s="102">
        <v>2</v>
      </c>
      <c r="AH8" s="91"/>
      <c r="AI8" s="91"/>
      <c r="AJ8" s="91"/>
      <c r="AK8" s="100">
        <f>AK7+1</f>
        <v>26</v>
      </c>
      <c r="AL8" s="102">
        <v>2</v>
      </c>
      <c r="AM8" s="104"/>
      <c r="AN8" s="105">
        <f t="shared" si="8"/>
        <v>178</v>
      </c>
      <c r="AO8" s="105">
        <f t="shared" si="9"/>
        <v>364</v>
      </c>
    </row>
    <row r="9" spans="1:43" x14ac:dyDescent="0.3">
      <c r="A9" s="100">
        <v>3</v>
      </c>
      <c r="B9" s="106" t="s">
        <v>61</v>
      </c>
      <c r="C9" s="44" t="s">
        <v>36</v>
      </c>
      <c r="D9" s="45"/>
      <c r="E9" s="43" t="s">
        <v>258</v>
      </c>
      <c r="F9" s="100">
        <v>96</v>
      </c>
      <c r="G9" s="100">
        <v>51</v>
      </c>
      <c r="H9" s="100">
        <v>1</v>
      </c>
      <c r="I9" s="100">
        <f t="shared" si="0"/>
        <v>147</v>
      </c>
      <c r="J9" s="100">
        <v>93</v>
      </c>
      <c r="K9" s="100">
        <v>54</v>
      </c>
      <c r="L9" s="100">
        <v>0</v>
      </c>
      <c r="M9" s="100">
        <f t="shared" si="1"/>
        <v>147</v>
      </c>
      <c r="N9" s="100">
        <v>90</v>
      </c>
      <c r="O9" s="100">
        <v>60</v>
      </c>
      <c r="P9" s="100">
        <v>0</v>
      </c>
      <c r="Q9" s="100">
        <f t="shared" si="2"/>
        <v>150</v>
      </c>
      <c r="R9" s="100">
        <v>86</v>
      </c>
      <c r="S9" s="100">
        <v>53</v>
      </c>
      <c r="T9" s="100">
        <v>0</v>
      </c>
      <c r="U9" s="100">
        <f t="shared" si="3"/>
        <v>139</v>
      </c>
      <c r="V9" s="100"/>
      <c r="W9" s="100"/>
      <c r="X9" s="100"/>
      <c r="Y9" s="100">
        <f t="shared" si="4"/>
        <v>0</v>
      </c>
      <c r="Z9" s="100"/>
      <c r="AA9" s="100"/>
      <c r="AB9" s="100"/>
      <c r="AC9" s="100">
        <f t="shared" si="5"/>
        <v>0</v>
      </c>
      <c r="AD9" s="100">
        <f t="shared" si="6"/>
        <v>583</v>
      </c>
      <c r="AE9" s="100">
        <f t="shared" si="7"/>
        <v>1</v>
      </c>
      <c r="AF9" s="100">
        <f t="array" ref="AF9">1+COUNTIF($AD$4:$AD$244,"&gt;"&amp;AD9)+SUM(IF($AD$4:$AD$244=AD9,IF($AN$4:$AN$244&gt;AN9,1,0),0))+SUM(IF($AD$4:$AD$244=AD9,IF($AN$4:$AN$244=AN9,IF($AE$4:$AE$244&lt;AE9,1,0),0),0))+SUM(IF($AD$4:$AD$244=AD9,IF($AN$4:$AN$244=AN9,IF($AE$4:$AE$244=AE9,IF($AP$4:$AP$244&gt;AP9,1,0),0),0),0))</f>
        <v>10</v>
      </c>
      <c r="AG9" s="102">
        <v>3</v>
      </c>
      <c r="AH9" s="102">
        <f>AD9+AD10</f>
        <v>1118</v>
      </c>
      <c r="AI9" s="102">
        <f>AN9+AN10</f>
        <v>392</v>
      </c>
      <c r="AJ9" s="102">
        <f>AE9+AE10</f>
        <v>10</v>
      </c>
      <c r="AK9" s="100">
        <f t="array" ref="AK9">1+(SUM(IF($AH$4:$AH$244&gt;AH9,1,0))+SUM(IF($AH$4:$AH$244=AH9,IF($AI$4:$AI$244&gt;AI9,1,0),0))+SUM(IF($AH$4:$AH$244=AH9,IF($AI$4:$AI$244=AI9,IF($AJ$4:$AJ$244&lt;AJ9,1,0),0),0))+SUM(IF($AH$4:$AH$244=AH9,IF($AI$4:$AI$244=AI9,IF($AJ$4:$AJ$244=AJ9,IF($AQ$4:$AQ$244&gt;AQ9,1,0),0),0),0)))*2</f>
        <v>19</v>
      </c>
      <c r="AL9" s="102">
        <v>3</v>
      </c>
      <c r="AM9" s="104"/>
      <c r="AN9" s="105">
        <f t="shared" si="8"/>
        <v>218</v>
      </c>
      <c r="AO9" s="105">
        <f t="shared" si="9"/>
        <v>365</v>
      </c>
    </row>
    <row r="10" spans="1:43" x14ac:dyDescent="0.3">
      <c r="A10" s="100">
        <v>4</v>
      </c>
      <c r="B10" s="106" t="s">
        <v>158</v>
      </c>
      <c r="C10" s="41" t="s">
        <v>91</v>
      </c>
      <c r="D10" s="42"/>
      <c r="E10" s="43" t="s">
        <v>257</v>
      </c>
      <c r="F10" s="100">
        <v>84</v>
      </c>
      <c r="G10" s="100">
        <v>33</v>
      </c>
      <c r="H10" s="100">
        <v>4</v>
      </c>
      <c r="I10" s="100">
        <f t="shared" si="0"/>
        <v>117</v>
      </c>
      <c r="J10" s="100">
        <v>96</v>
      </c>
      <c r="K10" s="100">
        <v>51</v>
      </c>
      <c r="L10" s="100">
        <v>1</v>
      </c>
      <c r="M10" s="100">
        <f t="shared" si="1"/>
        <v>147</v>
      </c>
      <c r="N10" s="100">
        <v>92</v>
      </c>
      <c r="O10" s="100">
        <v>54</v>
      </c>
      <c r="P10" s="100">
        <v>1</v>
      </c>
      <c r="Q10" s="100">
        <f t="shared" si="2"/>
        <v>146</v>
      </c>
      <c r="R10" s="100">
        <v>89</v>
      </c>
      <c r="S10" s="100">
        <v>36</v>
      </c>
      <c r="T10" s="100">
        <v>3</v>
      </c>
      <c r="U10" s="100">
        <f t="shared" si="3"/>
        <v>125</v>
      </c>
      <c r="V10" s="100"/>
      <c r="W10" s="100"/>
      <c r="X10" s="100"/>
      <c r="Y10" s="100">
        <f t="shared" si="4"/>
        <v>0</v>
      </c>
      <c r="Z10" s="100"/>
      <c r="AA10" s="100"/>
      <c r="AB10" s="100"/>
      <c r="AC10" s="100">
        <f t="shared" si="5"/>
        <v>0</v>
      </c>
      <c r="AD10" s="100">
        <f t="shared" si="6"/>
        <v>535</v>
      </c>
      <c r="AE10" s="100">
        <f t="shared" si="7"/>
        <v>9</v>
      </c>
      <c r="AF10" s="100">
        <f t="array" ref="AF10">1+COUNTIF($AD$4:$AD$244,"&gt;"&amp;AD10)+SUM(IF($AD$4:$AD$244=AD10,IF($AN$4:$AN$244&gt;AN10,1,0),0))+SUM(IF($AD$4:$AD$244=AD10,IF($AN$4:$AN$244=AN10,IF($AE$4:$AE$244&lt;AE10,1,0),0),0))+SUM(IF($AD$4:$AD$244=AD10,IF($AN$4:$AN$244=AN10,IF($AE$4:$AE$244=AE10,IF($AP$4:$AP$244&gt;AP10,1,0),0),0),0))</f>
        <v>41</v>
      </c>
      <c r="AG10" s="102">
        <v>4</v>
      </c>
      <c r="AH10" s="91"/>
      <c r="AI10" s="91"/>
      <c r="AJ10" s="102"/>
      <c r="AK10" s="100">
        <f>AK9+1</f>
        <v>20</v>
      </c>
      <c r="AL10" s="102">
        <v>4</v>
      </c>
      <c r="AM10" s="104"/>
      <c r="AN10" s="105">
        <f t="shared" si="8"/>
        <v>174</v>
      </c>
      <c r="AO10" s="105">
        <f t="shared" si="9"/>
        <v>361</v>
      </c>
    </row>
    <row r="11" spans="1:43" x14ac:dyDescent="0.3">
      <c r="A11" s="100">
        <v>5</v>
      </c>
      <c r="B11" s="106" t="s">
        <v>145</v>
      </c>
      <c r="C11" s="44" t="s">
        <v>89</v>
      </c>
      <c r="D11" s="45"/>
      <c r="E11" s="46" t="s">
        <v>257</v>
      </c>
      <c r="F11" s="100">
        <v>98</v>
      </c>
      <c r="G11" s="100">
        <v>63</v>
      </c>
      <c r="H11" s="100">
        <v>1</v>
      </c>
      <c r="I11" s="100">
        <f t="shared" si="0"/>
        <v>161</v>
      </c>
      <c r="J11" s="100">
        <v>94</v>
      </c>
      <c r="K11" s="100">
        <v>36</v>
      </c>
      <c r="L11" s="100">
        <v>4</v>
      </c>
      <c r="M11" s="100">
        <f t="shared" si="1"/>
        <v>130</v>
      </c>
      <c r="N11" s="100">
        <v>95</v>
      </c>
      <c r="O11" s="100">
        <v>42</v>
      </c>
      <c r="P11" s="100">
        <v>0</v>
      </c>
      <c r="Q11" s="100">
        <f t="shared" si="2"/>
        <v>137</v>
      </c>
      <c r="R11" s="100">
        <v>90</v>
      </c>
      <c r="S11" s="100">
        <v>45</v>
      </c>
      <c r="T11" s="100">
        <v>3</v>
      </c>
      <c r="U11" s="100">
        <f t="shared" si="3"/>
        <v>135</v>
      </c>
      <c r="V11" s="100"/>
      <c r="W11" s="100"/>
      <c r="X11" s="100"/>
      <c r="Y11" s="100">
        <f t="shared" si="4"/>
        <v>0</v>
      </c>
      <c r="Z11" s="100"/>
      <c r="AA11" s="100"/>
      <c r="AB11" s="100"/>
      <c r="AC11" s="100">
        <f t="shared" si="5"/>
        <v>0</v>
      </c>
      <c r="AD11" s="100">
        <f t="shared" si="6"/>
        <v>563</v>
      </c>
      <c r="AE11" s="100">
        <f t="shared" si="7"/>
        <v>8</v>
      </c>
      <c r="AF11" s="100">
        <f t="array" ref="AF11">1+COUNTIF($AD$4:$AD$244,"&gt;"&amp;AD11)+SUM(IF($AD$4:$AD$244=AD11,IF($AN$4:$AN$244&gt;AN11,1,0),0))+SUM(IF($AD$4:$AD$244=AD11,IF($AN$4:$AN$244=AN11,IF($AE$4:$AE$244&lt;AE11,1,0),0),0))+SUM(IF($AD$4:$AD$244=AD11,IF($AN$4:$AN$244=AN11,IF($AE$4:$AE$244=AE11,IF($AP$4:$AP$244&gt;AP11,1,0),0),0),0))</f>
        <v>15</v>
      </c>
      <c r="AG11" s="102">
        <v>5</v>
      </c>
      <c r="AH11" s="102">
        <f>AD11+AD12</f>
        <v>1101</v>
      </c>
      <c r="AI11" s="102">
        <f>AN11+AN12</f>
        <v>357</v>
      </c>
      <c r="AJ11" s="102">
        <f>AE11+AE12</f>
        <v>11</v>
      </c>
      <c r="AK11" s="100">
        <f t="array" ref="AK11">1+(SUM(IF($AH$4:$AH$244&gt;AH11,1,0))+SUM(IF($AH$4:$AH$244=AH11,IF($AI$4:$AI$244&gt;AI11,1,0),0))+SUM(IF($AH$4:$AH$244=AH11,IF($AI$4:$AI$244=AI11,IF($AJ$4:$AJ$244&lt;AJ11,1,0),0),0))+SUM(IF($AH$4:$AH$244=AH11,IF($AI$4:$AI$244=AI11,IF($AJ$4:$AJ$244=AJ11,IF($AQ$4:$AQ$244&gt;AQ11,1,0),0),0),0)))*2</f>
        <v>23</v>
      </c>
      <c r="AL11" s="102">
        <v>5</v>
      </c>
      <c r="AM11" s="104"/>
      <c r="AN11" s="105">
        <f t="shared" si="8"/>
        <v>186</v>
      </c>
      <c r="AO11" s="105">
        <f t="shared" si="9"/>
        <v>377</v>
      </c>
      <c r="AP11">
        <v>659</v>
      </c>
      <c r="AQ11">
        <v>27</v>
      </c>
    </row>
    <row r="12" spans="1:43" x14ac:dyDescent="0.3">
      <c r="A12" s="100">
        <v>6</v>
      </c>
      <c r="B12" s="106" t="s">
        <v>90</v>
      </c>
      <c r="C12" s="41" t="s">
        <v>49</v>
      </c>
      <c r="D12" s="42"/>
      <c r="E12" s="43" t="s">
        <v>259</v>
      </c>
      <c r="F12" s="100">
        <v>94</v>
      </c>
      <c r="G12" s="100">
        <v>44</v>
      </c>
      <c r="H12" s="100">
        <v>0</v>
      </c>
      <c r="I12" s="100">
        <f t="shared" si="0"/>
        <v>138</v>
      </c>
      <c r="J12" s="100">
        <v>84</v>
      </c>
      <c r="K12" s="100">
        <v>49</v>
      </c>
      <c r="L12" s="100">
        <v>1</v>
      </c>
      <c r="M12" s="100">
        <f t="shared" si="1"/>
        <v>133</v>
      </c>
      <c r="N12" s="100">
        <v>90</v>
      </c>
      <c r="O12" s="100">
        <v>43</v>
      </c>
      <c r="P12" s="100">
        <v>0</v>
      </c>
      <c r="Q12" s="100">
        <f t="shared" si="2"/>
        <v>133</v>
      </c>
      <c r="R12" s="100">
        <v>99</v>
      </c>
      <c r="S12" s="100">
        <v>35</v>
      </c>
      <c r="T12" s="100">
        <v>2</v>
      </c>
      <c r="U12" s="100">
        <f t="shared" si="3"/>
        <v>134</v>
      </c>
      <c r="V12" s="100"/>
      <c r="W12" s="100"/>
      <c r="X12" s="100"/>
      <c r="Y12" s="100">
        <f t="shared" si="4"/>
        <v>0</v>
      </c>
      <c r="Z12" s="100"/>
      <c r="AA12" s="100"/>
      <c r="AB12" s="100"/>
      <c r="AC12" s="100">
        <f t="shared" si="5"/>
        <v>0</v>
      </c>
      <c r="AD12" s="100">
        <f t="shared" si="6"/>
        <v>538</v>
      </c>
      <c r="AE12" s="100">
        <f t="shared" si="7"/>
        <v>3</v>
      </c>
      <c r="AF12" s="100">
        <f t="array" ref="AF12">1+COUNTIF($AD$4:$AD$244,"&gt;"&amp;AD12)+SUM(IF($AD$4:$AD$244=AD12,IF($AN$4:$AN$244&gt;AN12,1,0),0))+SUM(IF($AD$4:$AD$244=AD12,IF($AN$4:$AN$244=AN12,IF($AE$4:$AE$244&lt;AE12,1,0),0),0))+SUM(IF($AD$4:$AD$244=AD12,IF($AN$4:$AN$244=AN12,IF($AE$4:$AE$244=AE12,IF($AP$4:$AP$244&gt;AP12,1,0),0),0),0))</f>
        <v>37</v>
      </c>
      <c r="AG12" s="102">
        <v>6</v>
      </c>
      <c r="AH12" s="91"/>
      <c r="AI12" s="91"/>
      <c r="AJ12" s="91"/>
      <c r="AK12" s="100">
        <f>AK11+1</f>
        <v>24</v>
      </c>
      <c r="AL12" s="102">
        <v>6</v>
      </c>
      <c r="AM12" s="104"/>
      <c r="AN12" s="105">
        <f t="shared" si="8"/>
        <v>171</v>
      </c>
      <c r="AO12" s="105">
        <f t="shared" si="9"/>
        <v>367</v>
      </c>
    </row>
    <row r="13" spans="1:43" x14ac:dyDescent="0.3">
      <c r="A13" s="100">
        <v>7</v>
      </c>
      <c r="B13" s="106" t="s">
        <v>87</v>
      </c>
      <c r="C13" s="44" t="s">
        <v>88</v>
      </c>
      <c r="D13" s="45"/>
      <c r="E13" s="43" t="s">
        <v>256</v>
      </c>
      <c r="F13" s="100">
        <v>81</v>
      </c>
      <c r="G13" s="100">
        <v>52</v>
      </c>
      <c r="H13" s="100">
        <v>1</v>
      </c>
      <c r="I13" s="100">
        <f t="shared" si="0"/>
        <v>133</v>
      </c>
      <c r="J13" s="100">
        <v>89</v>
      </c>
      <c r="K13" s="100">
        <v>34</v>
      </c>
      <c r="L13" s="100">
        <v>4</v>
      </c>
      <c r="M13" s="100">
        <f t="shared" si="1"/>
        <v>123</v>
      </c>
      <c r="N13" s="100">
        <v>80</v>
      </c>
      <c r="O13" s="100">
        <v>40</v>
      </c>
      <c r="P13" s="100">
        <v>2</v>
      </c>
      <c r="Q13" s="100">
        <f t="shared" si="2"/>
        <v>120</v>
      </c>
      <c r="R13" s="100">
        <v>86</v>
      </c>
      <c r="S13" s="100">
        <v>44</v>
      </c>
      <c r="T13" s="100">
        <v>3</v>
      </c>
      <c r="U13" s="100">
        <f t="shared" si="3"/>
        <v>130</v>
      </c>
      <c r="V13" s="100"/>
      <c r="W13" s="100"/>
      <c r="X13" s="100"/>
      <c r="Y13" s="100">
        <f t="shared" si="4"/>
        <v>0</v>
      </c>
      <c r="Z13" s="100"/>
      <c r="AA13" s="100"/>
      <c r="AB13" s="100"/>
      <c r="AC13" s="100">
        <f t="shared" si="5"/>
        <v>0</v>
      </c>
      <c r="AD13" s="100">
        <f t="shared" si="6"/>
        <v>506</v>
      </c>
      <c r="AE13" s="100">
        <f t="shared" si="7"/>
        <v>10</v>
      </c>
      <c r="AF13" s="100">
        <f t="array" ref="AF13">1+COUNTIF($AD$4:$AD$244,"&gt;"&amp;AD13)+SUM(IF($AD$4:$AD$244=AD13,IF($AN$4:$AN$244&gt;AN13,1,0),0))+SUM(IF($AD$4:$AD$244=AD13,IF($AN$4:$AN$244=AN13,IF($AE$4:$AE$244&lt;AE13,1,0),0),0))+SUM(IF($AD$4:$AD$244=AD13,IF($AN$4:$AN$244=AN13,IF($AE$4:$AE$244=AE13,IF($AP$4:$AP$244&gt;AP13,1,0),0),0),0))</f>
        <v>66</v>
      </c>
      <c r="AG13" s="102">
        <v>7</v>
      </c>
      <c r="AH13" s="102">
        <f>AD13+AD14</f>
        <v>976</v>
      </c>
      <c r="AI13" s="102">
        <f>AN13+AN14</f>
        <v>292</v>
      </c>
      <c r="AJ13" s="102">
        <f>AE13+AE14</f>
        <v>20</v>
      </c>
      <c r="AK13" s="100">
        <f t="array" ref="AK13">1+(SUM(IF($AH$4:$AH$244&gt;AH13,1,0))+SUM(IF($AH$4:$AH$244=AH13,IF($AI$4:$AI$244&gt;AI13,1,0),0))+SUM(IF($AH$4:$AH$244=AH13,IF($AI$4:$AI$244=AI13,IF($AJ$4:$AJ$244&lt;AJ13,1,0),0),0))+SUM(IF($AH$4:$AH$244=AH13,IF($AI$4:$AI$244=AI13,IF($AJ$4:$AJ$244=AJ13,IF($AQ$4:$AQ$244&gt;AQ13,1,0),0),0),0)))*2</f>
        <v>79</v>
      </c>
      <c r="AL13" s="102">
        <v>7</v>
      </c>
      <c r="AM13" s="104"/>
      <c r="AN13" s="105">
        <f t="shared" si="8"/>
        <v>170</v>
      </c>
      <c r="AO13" s="105">
        <f t="shared" si="9"/>
        <v>336</v>
      </c>
    </row>
    <row r="14" spans="1:43" x14ac:dyDescent="0.3">
      <c r="A14" s="100">
        <v>8</v>
      </c>
      <c r="B14" s="106" t="s">
        <v>181</v>
      </c>
      <c r="C14" s="44" t="s">
        <v>216</v>
      </c>
      <c r="D14" s="45"/>
      <c r="E14" s="43" t="s">
        <v>257</v>
      </c>
      <c r="F14" s="100">
        <v>93</v>
      </c>
      <c r="G14" s="100">
        <v>27</v>
      </c>
      <c r="H14" s="100">
        <v>2</v>
      </c>
      <c r="I14" s="100">
        <f t="shared" si="0"/>
        <v>120</v>
      </c>
      <c r="J14" s="100">
        <v>85</v>
      </c>
      <c r="K14" s="100">
        <v>25</v>
      </c>
      <c r="L14" s="100">
        <v>6</v>
      </c>
      <c r="M14" s="100">
        <f t="shared" si="1"/>
        <v>110</v>
      </c>
      <c r="N14" s="100">
        <v>86</v>
      </c>
      <c r="O14" s="100">
        <v>45</v>
      </c>
      <c r="P14" s="100">
        <v>0</v>
      </c>
      <c r="Q14" s="100">
        <f t="shared" si="2"/>
        <v>131</v>
      </c>
      <c r="R14" s="100">
        <v>84</v>
      </c>
      <c r="S14" s="100">
        <v>25</v>
      </c>
      <c r="T14" s="100">
        <v>2</v>
      </c>
      <c r="U14" s="100">
        <f t="shared" si="3"/>
        <v>109</v>
      </c>
      <c r="V14" s="100"/>
      <c r="W14" s="100"/>
      <c r="X14" s="100"/>
      <c r="Y14" s="100">
        <f t="shared" si="4"/>
        <v>0</v>
      </c>
      <c r="Z14" s="100"/>
      <c r="AA14" s="100"/>
      <c r="AB14" s="100"/>
      <c r="AC14" s="100">
        <f t="shared" si="5"/>
        <v>0</v>
      </c>
      <c r="AD14" s="100">
        <f t="shared" si="6"/>
        <v>470</v>
      </c>
      <c r="AE14" s="100">
        <f t="shared" si="7"/>
        <v>10</v>
      </c>
      <c r="AF14" s="100">
        <f t="array" ref="AF14">1+COUNTIF($AD$4:$AD$244,"&gt;"&amp;AD14)+SUM(IF($AD$4:$AD$244=AD14,IF($AN$4:$AN$244&gt;AN14,1,0),0))+SUM(IF($AD$4:$AD$244=AD14,IF($AN$4:$AN$244=AN14,IF($AE$4:$AE$244&lt;AE14,1,0),0),0))+SUM(IF($AD$4:$AD$244=AD14,IF($AN$4:$AN$244=AN14,IF($AE$4:$AE$244=AE14,IF($AP$4:$AP$244&gt;AP14,1,0),0),0),0))</f>
        <v>80</v>
      </c>
      <c r="AG14" s="102">
        <v>8</v>
      </c>
      <c r="AH14" s="91"/>
      <c r="AI14" s="91"/>
      <c r="AJ14" s="91"/>
      <c r="AK14" s="100">
        <f>AK13+1</f>
        <v>80</v>
      </c>
      <c r="AL14" s="102">
        <v>8</v>
      </c>
      <c r="AM14" s="104"/>
      <c r="AN14" s="105">
        <f t="shared" si="8"/>
        <v>122</v>
      </c>
      <c r="AO14" s="105">
        <f t="shared" si="9"/>
        <v>348</v>
      </c>
      <c r="AP14">
        <v>765</v>
      </c>
      <c r="AQ14">
        <v>6</v>
      </c>
    </row>
    <row r="15" spans="1:43" x14ac:dyDescent="0.3">
      <c r="A15" s="100">
        <v>9</v>
      </c>
      <c r="B15" s="106" t="s">
        <v>189</v>
      </c>
      <c r="C15" s="41" t="s">
        <v>198</v>
      </c>
      <c r="D15" s="42"/>
      <c r="E15" s="43" t="s">
        <v>256</v>
      </c>
      <c r="F15" s="100">
        <v>79</v>
      </c>
      <c r="G15" s="107">
        <v>39</v>
      </c>
      <c r="H15" s="107">
        <v>3</v>
      </c>
      <c r="I15" s="100">
        <f t="shared" si="0"/>
        <v>118</v>
      </c>
      <c r="J15" s="107">
        <v>76</v>
      </c>
      <c r="K15" s="107">
        <v>16</v>
      </c>
      <c r="L15" s="107">
        <v>9</v>
      </c>
      <c r="M15" s="100">
        <f t="shared" si="1"/>
        <v>92</v>
      </c>
      <c r="N15" s="107">
        <v>78</v>
      </c>
      <c r="O15" s="107">
        <v>41</v>
      </c>
      <c r="P15" s="107">
        <v>1</v>
      </c>
      <c r="Q15" s="100">
        <f t="shared" si="2"/>
        <v>119</v>
      </c>
      <c r="R15" s="107">
        <v>77</v>
      </c>
      <c r="S15" s="107">
        <v>34</v>
      </c>
      <c r="T15" s="107">
        <v>3</v>
      </c>
      <c r="U15" s="100">
        <f t="shared" si="3"/>
        <v>111</v>
      </c>
      <c r="V15" s="107"/>
      <c r="W15" s="107"/>
      <c r="X15" s="107"/>
      <c r="Y15" s="100">
        <f t="shared" si="4"/>
        <v>0</v>
      </c>
      <c r="Z15" s="107"/>
      <c r="AA15" s="107"/>
      <c r="AB15" s="107"/>
      <c r="AC15" s="100">
        <f t="shared" si="5"/>
        <v>0</v>
      </c>
      <c r="AD15" s="100">
        <f t="shared" si="6"/>
        <v>440</v>
      </c>
      <c r="AE15" s="100">
        <f t="shared" si="7"/>
        <v>16</v>
      </c>
      <c r="AF15" s="100">
        <f t="array" ref="AF15">1+COUNTIF($AD$4:$AD$244,"&gt;"&amp;AD15)+SUM(IF($AD$4:$AD$244=AD15,IF($AN$4:$AN$244&gt;AN15,1,0),0))+SUM(IF($AD$4:$AD$244=AD15,IF($AN$4:$AN$244=AN15,IF($AE$4:$AE$244&lt;AE15,1,0),0),0))+SUM(IF($AD$4:$AD$244=AD15,IF($AN$4:$AN$244=AN15,IF($AE$4:$AE$244=AE15,IF($AP$4:$AP$244&gt;AP15,1,0),0),0),0))</f>
        <v>89</v>
      </c>
      <c r="AG15" s="102">
        <v>9</v>
      </c>
      <c r="AH15" s="102">
        <f>AD15+AD16</f>
        <v>899</v>
      </c>
      <c r="AI15" s="102">
        <f>AN15+AN16</f>
        <v>256</v>
      </c>
      <c r="AJ15" s="102">
        <f>AE15+AE16</f>
        <v>37</v>
      </c>
      <c r="AK15" s="100">
        <f t="array" ref="AK15">1+(SUM(IF($AH$4:$AH$244&gt;AH15,1,0))+SUM(IF($AH$4:$AH$244=AH15,IF($AI$4:$AI$244&gt;AI15,1,0),0))+SUM(IF($AH$4:$AH$244=AH15,IF($AI$4:$AI$244=AI15,IF($AJ$4:$AJ$244&lt;AJ15,1,0),0),0))+SUM(IF($AH$4:$AH$244=AH15,IF($AI$4:$AI$244=AI15,IF($AJ$4:$AJ$244=AJ15,IF($AQ$4:$AQ$244&gt;AQ15,1,0),0),0),0)))*2</f>
        <v>97</v>
      </c>
      <c r="AL15" s="102">
        <v>9</v>
      </c>
      <c r="AM15" s="108"/>
      <c r="AN15" s="105">
        <f t="shared" si="8"/>
        <v>130</v>
      </c>
      <c r="AO15" s="105">
        <f t="shared" si="9"/>
        <v>310</v>
      </c>
    </row>
    <row r="16" spans="1:43" x14ac:dyDescent="0.3">
      <c r="A16" s="100">
        <v>10</v>
      </c>
      <c r="B16" s="106" t="s">
        <v>186</v>
      </c>
      <c r="C16" s="41" t="s">
        <v>44</v>
      </c>
      <c r="D16" s="42"/>
      <c r="E16" s="43" t="s">
        <v>257</v>
      </c>
      <c r="F16" s="100">
        <v>63</v>
      </c>
      <c r="G16" s="100">
        <v>31</v>
      </c>
      <c r="H16" s="100">
        <v>4</v>
      </c>
      <c r="I16" s="100">
        <f t="shared" si="0"/>
        <v>94</v>
      </c>
      <c r="J16" s="100">
        <v>90</v>
      </c>
      <c r="K16" s="100">
        <v>34</v>
      </c>
      <c r="L16" s="100">
        <v>4</v>
      </c>
      <c r="M16" s="100">
        <f t="shared" si="1"/>
        <v>124</v>
      </c>
      <c r="N16" s="100">
        <v>90</v>
      </c>
      <c r="O16" s="100">
        <v>26</v>
      </c>
      <c r="P16" s="100">
        <v>8</v>
      </c>
      <c r="Q16" s="100">
        <f t="shared" si="2"/>
        <v>116</v>
      </c>
      <c r="R16" s="100">
        <v>90</v>
      </c>
      <c r="S16" s="100">
        <v>35</v>
      </c>
      <c r="T16" s="100">
        <v>5</v>
      </c>
      <c r="U16" s="100">
        <f t="shared" si="3"/>
        <v>125</v>
      </c>
      <c r="V16" s="100"/>
      <c r="W16" s="100"/>
      <c r="X16" s="100"/>
      <c r="Y16" s="100">
        <f t="shared" si="4"/>
        <v>0</v>
      </c>
      <c r="Z16" s="100"/>
      <c r="AA16" s="100"/>
      <c r="AB16" s="100"/>
      <c r="AC16" s="100">
        <f t="shared" si="5"/>
        <v>0</v>
      </c>
      <c r="AD16" s="100">
        <f t="shared" si="6"/>
        <v>459</v>
      </c>
      <c r="AE16" s="100">
        <f t="shared" si="7"/>
        <v>21</v>
      </c>
      <c r="AF16" s="100">
        <f t="array" ref="AF16">1+COUNTIF($AD$4:$AD$244,"&gt;"&amp;AD16)+SUM(IF($AD$4:$AD$244=AD16,IF($AN$4:$AN$244&gt;AN16,1,0),0))+SUM(IF($AD$4:$AD$244=AD16,IF($AN$4:$AN$244=AN16,IF($AE$4:$AE$244&lt;AE16,1,0),0),0))+SUM(IF($AD$4:$AD$244=AD16,IF($AN$4:$AN$244=AN16,IF($AE$4:$AE$244=AE16,IF($AP$4:$AP$244&gt;AP16,1,0),0),0),0))</f>
        <v>85</v>
      </c>
      <c r="AG16" s="102">
        <v>10</v>
      </c>
      <c r="AH16" s="91"/>
      <c r="AI16" s="91"/>
      <c r="AJ16" s="91"/>
      <c r="AK16" s="100">
        <f>AK15+1</f>
        <v>98</v>
      </c>
      <c r="AL16" s="102">
        <v>10</v>
      </c>
      <c r="AM16" s="104"/>
      <c r="AN16" s="105">
        <f t="shared" si="8"/>
        <v>126</v>
      </c>
      <c r="AO16" s="105">
        <f t="shared" si="9"/>
        <v>333</v>
      </c>
    </row>
    <row r="17" spans="1:43" x14ac:dyDescent="0.3">
      <c r="A17" s="100">
        <v>11</v>
      </c>
      <c r="B17" s="106" t="s">
        <v>86</v>
      </c>
      <c r="C17" s="44" t="s">
        <v>41</v>
      </c>
      <c r="D17" s="45"/>
      <c r="E17" s="43" t="s">
        <v>257</v>
      </c>
      <c r="F17" s="100">
        <v>88</v>
      </c>
      <c r="G17" s="100">
        <v>44</v>
      </c>
      <c r="H17" s="100">
        <v>2</v>
      </c>
      <c r="I17" s="100">
        <f t="shared" si="0"/>
        <v>132</v>
      </c>
      <c r="J17" s="100">
        <v>94</v>
      </c>
      <c r="K17" s="100">
        <v>44</v>
      </c>
      <c r="L17" s="100">
        <v>1</v>
      </c>
      <c r="M17" s="100">
        <f t="shared" si="1"/>
        <v>138</v>
      </c>
      <c r="N17" s="100">
        <v>92</v>
      </c>
      <c r="O17" s="100">
        <v>23</v>
      </c>
      <c r="P17" s="100">
        <v>8</v>
      </c>
      <c r="Q17" s="100">
        <f t="shared" si="2"/>
        <v>115</v>
      </c>
      <c r="R17" s="100">
        <v>91</v>
      </c>
      <c r="S17" s="100">
        <v>36</v>
      </c>
      <c r="T17" s="100">
        <v>3</v>
      </c>
      <c r="U17" s="100">
        <f t="shared" si="3"/>
        <v>127</v>
      </c>
      <c r="V17" s="100"/>
      <c r="W17" s="100"/>
      <c r="X17" s="100"/>
      <c r="Y17" s="100">
        <f t="shared" si="4"/>
        <v>0</v>
      </c>
      <c r="Z17" s="100"/>
      <c r="AA17" s="100"/>
      <c r="AB17" s="100"/>
      <c r="AC17" s="100">
        <f t="shared" si="5"/>
        <v>0</v>
      </c>
      <c r="AD17" s="100">
        <f t="shared" si="6"/>
        <v>512</v>
      </c>
      <c r="AE17" s="100">
        <f t="shared" si="7"/>
        <v>14</v>
      </c>
      <c r="AF17" s="100">
        <f t="array" ref="AF17">1+COUNTIF($AD$4:$AD$244,"&gt;"&amp;AD17)+SUM(IF($AD$4:$AD$244=AD17,IF($AN$4:$AN$244&gt;AN17,1,0),0))+SUM(IF($AD$4:$AD$244=AD17,IF($AN$4:$AN$244=AN17,IF($AE$4:$AE$244&lt;AE17,1,0),0),0))+SUM(IF($AD$4:$AD$244=AD17,IF($AN$4:$AN$244=AN17,IF($AE$4:$AE$244=AE17,IF($AP$4:$AP$244&gt;AP17,1,0),0),0),0))</f>
        <v>61</v>
      </c>
      <c r="AG17" s="102">
        <v>11</v>
      </c>
      <c r="AH17" s="102">
        <f>AD17+AD18</f>
        <v>1076</v>
      </c>
      <c r="AI17" s="102">
        <f>AN17+AN18</f>
        <v>327</v>
      </c>
      <c r="AJ17" s="102">
        <f>AE17+AE18</f>
        <v>22</v>
      </c>
      <c r="AK17" s="100">
        <f t="array" ref="AK17">1+(SUM(IF($AH$4:$AH$244&gt;AH17,1,0))+SUM(IF($AH$4:$AH$244=AH17,IF($AI$4:$AI$244&gt;AI17,1,0),0))+SUM(IF($AH$4:$AH$244=AH17,IF($AI$4:$AI$244=AI17,IF($AJ$4:$AJ$244&lt;AJ17,1,0),0),0))+SUM(IF($AH$4:$AH$244=AH17,IF($AI$4:$AI$244=AI17,IF($AJ$4:$AJ$244=AJ17,IF($AQ$4:$AQ$244&gt;AQ17,1,0),0),0),0)))*2</f>
        <v>35</v>
      </c>
      <c r="AL17" s="102">
        <v>11</v>
      </c>
      <c r="AM17" s="104"/>
      <c r="AN17" s="105">
        <f t="shared" si="8"/>
        <v>147</v>
      </c>
      <c r="AO17" s="105">
        <f t="shared" si="9"/>
        <v>365</v>
      </c>
    </row>
    <row r="18" spans="1:43" x14ac:dyDescent="0.3">
      <c r="A18" s="100">
        <v>12</v>
      </c>
      <c r="B18" s="106" t="s">
        <v>144</v>
      </c>
      <c r="C18" s="41" t="s">
        <v>36</v>
      </c>
      <c r="D18" s="42"/>
      <c r="E18" s="43" t="s">
        <v>259</v>
      </c>
      <c r="F18" s="100">
        <v>88</v>
      </c>
      <c r="G18" s="100">
        <v>54</v>
      </c>
      <c r="H18" s="100">
        <v>1</v>
      </c>
      <c r="I18" s="100">
        <f t="shared" si="0"/>
        <v>142</v>
      </c>
      <c r="J18" s="100">
        <v>94</v>
      </c>
      <c r="K18" s="100">
        <v>51</v>
      </c>
      <c r="L18" s="100">
        <v>1</v>
      </c>
      <c r="M18" s="100">
        <f t="shared" si="1"/>
        <v>145</v>
      </c>
      <c r="N18" s="100">
        <v>104</v>
      </c>
      <c r="O18" s="100">
        <v>39</v>
      </c>
      <c r="P18" s="100">
        <v>4</v>
      </c>
      <c r="Q18" s="100">
        <f t="shared" si="2"/>
        <v>143</v>
      </c>
      <c r="R18" s="100">
        <v>98</v>
      </c>
      <c r="S18" s="100">
        <v>36</v>
      </c>
      <c r="T18" s="100">
        <v>2</v>
      </c>
      <c r="U18" s="100">
        <f t="shared" si="3"/>
        <v>134</v>
      </c>
      <c r="V18" s="100"/>
      <c r="W18" s="100"/>
      <c r="X18" s="100"/>
      <c r="Y18" s="100">
        <f t="shared" si="4"/>
        <v>0</v>
      </c>
      <c r="Z18" s="100"/>
      <c r="AA18" s="100"/>
      <c r="AB18" s="100"/>
      <c r="AC18" s="100">
        <f t="shared" si="5"/>
        <v>0</v>
      </c>
      <c r="AD18" s="100">
        <f t="shared" si="6"/>
        <v>564</v>
      </c>
      <c r="AE18" s="100">
        <f t="shared" si="7"/>
        <v>8</v>
      </c>
      <c r="AF18" s="100">
        <f t="array" ref="AF18">1+COUNTIF($AD$4:$AD$244,"&gt;"&amp;AD18)+SUM(IF($AD$4:$AD$244=AD18,IF($AN$4:$AN$244&gt;AN18,1,0),0))+SUM(IF($AD$4:$AD$244=AD18,IF($AN$4:$AN$244=AN18,IF($AE$4:$AE$244&lt;AE18,1,0),0),0))+SUM(IF($AD$4:$AD$244=AD18,IF($AN$4:$AN$244=AN18,IF($AE$4:$AE$244=AE18,IF($AP$4:$AP$244&gt;AP18,1,0),0),0),0))</f>
        <v>13</v>
      </c>
      <c r="AG18" s="102">
        <v>12</v>
      </c>
      <c r="AH18" s="91"/>
      <c r="AI18" s="91"/>
      <c r="AJ18" s="91"/>
      <c r="AK18" s="100">
        <f>AK17+1</f>
        <v>36</v>
      </c>
      <c r="AL18" s="102">
        <v>12</v>
      </c>
      <c r="AM18" s="104"/>
      <c r="AN18" s="105">
        <f t="shared" si="8"/>
        <v>180</v>
      </c>
      <c r="AO18" s="105">
        <f t="shared" si="9"/>
        <v>384</v>
      </c>
      <c r="AP18">
        <v>599</v>
      </c>
      <c r="AQ18">
        <v>40</v>
      </c>
    </row>
    <row r="19" spans="1:43" x14ac:dyDescent="0.3">
      <c r="A19" s="100">
        <v>13</v>
      </c>
      <c r="B19" s="106" t="s">
        <v>184</v>
      </c>
      <c r="C19" s="44" t="s">
        <v>218</v>
      </c>
      <c r="D19" s="45"/>
      <c r="E19" s="43" t="s">
        <v>256</v>
      </c>
      <c r="F19" s="100">
        <v>83</v>
      </c>
      <c r="G19" s="100">
        <v>36</v>
      </c>
      <c r="H19" s="100">
        <v>5</v>
      </c>
      <c r="I19" s="100">
        <f t="shared" si="0"/>
        <v>119</v>
      </c>
      <c r="J19" s="100">
        <v>68</v>
      </c>
      <c r="K19" s="100">
        <v>31</v>
      </c>
      <c r="L19" s="100">
        <v>4</v>
      </c>
      <c r="M19" s="100">
        <f t="shared" si="1"/>
        <v>99</v>
      </c>
      <c r="N19" s="100">
        <v>85</v>
      </c>
      <c r="O19" s="100">
        <v>43</v>
      </c>
      <c r="P19" s="100">
        <v>2</v>
      </c>
      <c r="Q19" s="100">
        <f t="shared" si="2"/>
        <v>128</v>
      </c>
      <c r="R19" s="100">
        <v>82</v>
      </c>
      <c r="S19" s="100">
        <v>36</v>
      </c>
      <c r="T19" s="100">
        <v>6</v>
      </c>
      <c r="U19" s="100">
        <f t="shared" si="3"/>
        <v>118</v>
      </c>
      <c r="V19" s="100"/>
      <c r="W19" s="100"/>
      <c r="X19" s="100"/>
      <c r="Y19" s="100">
        <f t="shared" si="4"/>
        <v>0</v>
      </c>
      <c r="Z19" s="100"/>
      <c r="AA19" s="100"/>
      <c r="AB19" s="100"/>
      <c r="AC19" s="100">
        <f t="shared" si="5"/>
        <v>0</v>
      </c>
      <c r="AD19" s="100">
        <f t="shared" si="6"/>
        <v>464</v>
      </c>
      <c r="AE19" s="100">
        <f t="shared" si="7"/>
        <v>17</v>
      </c>
      <c r="AF19" s="100">
        <f t="array" ref="AF19">1+COUNTIF($AD$4:$AD$244,"&gt;"&amp;AD19)+SUM(IF($AD$4:$AD$244=AD19,IF($AN$4:$AN$244&gt;AN19,1,0),0))+SUM(IF($AD$4:$AD$244=AD19,IF($AN$4:$AN$244=AN19,IF($AE$4:$AE$244&lt;AE19,1,0),0),0))+SUM(IF($AD$4:$AD$244=AD19,IF($AN$4:$AN$244=AN19,IF($AE$4:$AE$244=AE19,IF($AP$4:$AP$244&gt;AP19,1,0),0),0),0))</f>
        <v>83</v>
      </c>
      <c r="AG19" s="102">
        <v>13</v>
      </c>
      <c r="AH19" s="102">
        <f>AD19+AD20</f>
        <v>928</v>
      </c>
      <c r="AI19" s="102">
        <f>AN19+AN20</f>
        <v>269</v>
      </c>
      <c r="AJ19" s="102">
        <f>AE19+AE20</f>
        <v>33</v>
      </c>
      <c r="AK19" s="100">
        <f t="array" ref="AK19">1+(SUM(IF($AH$4:$AH$244&gt;AH19,1,0))+SUM(IF($AH$4:$AH$244=AH19,IF($AI$4:$AI$244&gt;AI19,1,0),0))+SUM(IF($AH$4:$AH$244=AH19,IF($AI$4:$AI$244=AI19,IF($AJ$4:$AJ$244&lt;AJ19,1,0),0),0))+SUM(IF($AH$4:$AH$244=AH19,IF($AI$4:$AI$244=AI19,IF($AJ$4:$AJ$244=AJ19,IF($AQ$4:$AQ$244&gt;AQ19,1,0),0),0),0)))*2</f>
        <v>89</v>
      </c>
      <c r="AL19" s="102">
        <v>13</v>
      </c>
      <c r="AM19" s="104"/>
      <c r="AN19" s="105">
        <f t="shared" si="8"/>
        <v>146</v>
      </c>
      <c r="AO19" s="105">
        <f t="shared" si="9"/>
        <v>318</v>
      </c>
    </row>
    <row r="20" spans="1:43" x14ac:dyDescent="0.3">
      <c r="A20" s="100">
        <v>14</v>
      </c>
      <c r="B20" s="106" t="s">
        <v>185</v>
      </c>
      <c r="C20" s="44" t="s">
        <v>219</v>
      </c>
      <c r="D20" s="45"/>
      <c r="E20" s="43" t="s">
        <v>260</v>
      </c>
      <c r="F20" s="100">
        <v>83</v>
      </c>
      <c r="G20" s="100">
        <v>44</v>
      </c>
      <c r="H20" s="100">
        <v>1</v>
      </c>
      <c r="I20" s="100">
        <f t="shared" si="0"/>
        <v>127</v>
      </c>
      <c r="J20" s="100">
        <v>81</v>
      </c>
      <c r="K20" s="100">
        <v>27</v>
      </c>
      <c r="L20" s="100">
        <v>6</v>
      </c>
      <c r="M20" s="100">
        <f t="shared" si="1"/>
        <v>108</v>
      </c>
      <c r="N20" s="100">
        <v>87</v>
      </c>
      <c r="O20" s="100">
        <v>26</v>
      </c>
      <c r="P20" s="100">
        <v>3</v>
      </c>
      <c r="Q20" s="100">
        <f t="shared" si="2"/>
        <v>113</v>
      </c>
      <c r="R20" s="100">
        <v>90</v>
      </c>
      <c r="S20" s="100">
        <v>26</v>
      </c>
      <c r="T20" s="100">
        <v>6</v>
      </c>
      <c r="U20" s="100">
        <f t="shared" si="3"/>
        <v>116</v>
      </c>
      <c r="V20" s="100"/>
      <c r="W20" s="100"/>
      <c r="X20" s="100"/>
      <c r="Y20" s="100">
        <f t="shared" si="4"/>
        <v>0</v>
      </c>
      <c r="Z20" s="100"/>
      <c r="AA20" s="100"/>
      <c r="AB20" s="100"/>
      <c r="AC20" s="100">
        <f t="shared" si="5"/>
        <v>0</v>
      </c>
      <c r="AD20" s="100">
        <f t="shared" si="6"/>
        <v>464</v>
      </c>
      <c r="AE20" s="100">
        <f t="shared" si="7"/>
        <v>16</v>
      </c>
      <c r="AF20" s="100">
        <f t="array" ref="AF20">1+COUNTIF($AD$4:$AD$244,"&gt;"&amp;AD20)+SUM(IF($AD$4:$AD$244=AD20,IF($AN$4:$AN$244&gt;AN20,1,0),0))+SUM(IF($AD$4:$AD$244=AD20,IF($AN$4:$AN$244=AN20,IF($AE$4:$AE$244&lt;AE20,1,0),0),0))+SUM(IF($AD$4:$AD$244=AD20,IF($AN$4:$AN$244=AN20,IF($AE$4:$AE$244=AE20,IF($AP$4:$AP$244&gt;AP20,1,0),0),0),0))</f>
        <v>84</v>
      </c>
      <c r="AG20" s="102">
        <v>14</v>
      </c>
      <c r="AH20" s="91"/>
      <c r="AI20" s="91"/>
      <c r="AJ20" s="91"/>
      <c r="AK20" s="100">
        <f>AK19+1</f>
        <v>90</v>
      </c>
      <c r="AL20" s="102">
        <v>14</v>
      </c>
      <c r="AM20" s="104"/>
      <c r="AN20" s="105">
        <f t="shared" si="8"/>
        <v>123</v>
      </c>
      <c r="AO20" s="105">
        <f t="shared" si="9"/>
        <v>341</v>
      </c>
    </row>
    <row r="21" spans="1:43" x14ac:dyDescent="0.3">
      <c r="A21" s="100">
        <v>15</v>
      </c>
      <c r="B21" s="106" t="s">
        <v>171</v>
      </c>
      <c r="C21" s="41" t="s">
        <v>36</v>
      </c>
      <c r="D21" s="42"/>
      <c r="E21" s="43" t="s">
        <v>257</v>
      </c>
      <c r="F21" s="100">
        <v>105</v>
      </c>
      <c r="G21" s="100">
        <v>35</v>
      </c>
      <c r="H21" s="100">
        <v>2</v>
      </c>
      <c r="I21" s="100">
        <f t="shared" si="0"/>
        <v>140</v>
      </c>
      <c r="J21" s="100">
        <v>81</v>
      </c>
      <c r="K21" s="100">
        <v>44</v>
      </c>
      <c r="L21" s="100">
        <v>4</v>
      </c>
      <c r="M21" s="100">
        <f t="shared" si="1"/>
        <v>125</v>
      </c>
      <c r="N21" s="100">
        <v>92</v>
      </c>
      <c r="O21" s="100">
        <v>27</v>
      </c>
      <c r="P21" s="100">
        <v>6</v>
      </c>
      <c r="Q21" s="100">
        <f t="shared" si="2"/>
        <v>119</v>
      </c>
      <c r="R21" s="100">
        <v>91</v>
      </c>
      <c r="S21" s="100">
        <v>32</v>
      </c>
      <c r="T21" s="100">
        <v>3</v>
      </c>
      <c r="U21" s="100">
        <f t="shared" si="3"/>
        <v>123</v>
      </c>
      <c r="V21" s="100"/>
      <c r="W21" s="100"/>
      <c r="X21" s="100"/>
      <c r="Y21" s="100">
        <f t="shared" si="4"/>
        <v>0</v>
      </c>
      <c r="Z21" s="100"/>
      <c r="AA21" s="100"/>
      <c r="AB21" s="100"/>
      <c r="AC21" s="100">
        <f t="shared" si="5"/>
        <v>0</v>
      </c>
      <c r="AD21" s="100">
        <f t="shared" si="6"/>
        <v>507</v>
      </c>
      <c r="AE21" s="100">
        <f t="shared" si="7"/>
        <v>15</v>
      </c>
      <c r="AF21" s="100">
        <f t="array" ref="AF21">1+COUNTIF($AD$4:$AD$244,"&gt;"&amp;AD21)+SUM(IF($AD$4:$AD$244=AD21,IF($AN$4:$AN$244&gt;AN21,1,0),0))+SUM(IF($AD$4:$AD$244=AD21,IF($AN$4:$AN$244=AN21,IF($AE$4:$AE$244&lt;AE21,1,0),0),0))+SUM(IF($AD$4:$AD$244=AD21,IF($AN$4:$AN$244=AN21,IF($AE$4:$AE$244=AE21,IF($AP$4:$AP$244&gt;AP21,1,0),0),0),0))</f>
        <v>65</v>
      </c>
      <c r="AG21" s="102">
        <v>15</v>
      </c>
      <c r="AH21" s="102">
        <f>AD21+AD22</f>
        <v>1022</v>
      </c>
      <c r="AI21" s="102">
        <f>AN21+AN22</f>
        <v>311</v>
      </c>
      <c r="AJ21" s="102">
        <f>AE21+AE22</f>
        <v>22</v>
      </c>
      <c r="AK21" s="100">
        <f t="array" ref="AK21">1+(SUM(IF($AH$4:$AH$244&gt;AH21,1,0))+SUM(IF($AH$4:$AH$244=AH21,IF($AI$4:$AI$244&gt;AI21,1,0),0))+SUM(IF($AH$4:$AH$244=AH21,IF($AI$4:$AI$244=AI21,IF($AJ$4:$AJ$244&lt;AJ21,1,0),0),0))+SUM(IF($AH$4:$AH$244=AH21,IF($AI$4:$AI$244=AI21,IF($AJ$4:$AJ$244=AJ21,IF($AQ$4:$AQ$244&gt;AQ21,1,0),0),0),0)))*2</f>
        <v>71</v>
      </c>
      <c r="AL21" s="102">
        <v>15</v>
      </c>
      <c r="AM21" s="104"/>
      <c r="AN21" s="105">
        <f t="shared" si="8"/>
        <v>138</v>
      </c>
      <c r="AO21" s="105">
        <f t="shared" si="9"/>
        <v>369</v>
      </c>
    </row>
    <row r="22" spans="1:43" x14ac:dyDescent="0.3">
      <c r="A22" s="100">
        <v>16</v>
      </c>
      <c r="B22" s="106" t="s">
        <v>167</v>
      </c>
      <c r="C22" s="41" t="s">
        <v>41</v>
      </c>
      <c r="D22" s="42"/>
      <c r="E22" s="43" t="s">
        <v>257</v>
      </c>
      <c r="F22" s="100">
        <v>84</v>
      </c>
      <c r="G22" s="100">
        <v>43</v>
      </c>
      <c r="H22" s="100">
        <v>4</v>
      </c>
      <c r="I22" s="100">
        <f t="shared" si="0"/>
        <v>127</v>
      </c>
      <c r="J22" s="100">
        <v>75</v>
      </c>
      <c r="K22" s="100">
        <v>44</v>
      </c>
      <c r="L22" s="100">
        <v>1</v>
      </c>
      <c r="M22" s="100">
        <f t="shared" si="1"/>
        <v>119</v>
      </c>
      <c r="N22" s="100">
        <v>97</v>
      </c>
      <c r="O22" s="100">
        <v>45</v>
      </c>
      <c r="P22" s="100">
        <v>0</v>
      </c>
      <c r="Q22" s="100">
        <f t="shared" si="2"/>
        <v>142</v>
      </c>
      <c r="R22" s="100">
        <v>86</v>
      </c>
      <c r="S22" s="100">
        <v>41</v>
      </c>
      <c r="T22" s="100">
        <v>2</v>
      </c>
      <c r="U22" s="100">
        <f t="shared" si="3"/>
        <v>127</v>
      </c>
      <c r="V22" s="100"/>
      <c r="W22" s="100"/>
      <c r="X22" s="100"/>
      <c r="Y22" s="100">
        <f t="shared" si="4"/>
        <v>0</v>
      </c>
      <c r="Z22" s="100"/>
      <c r="AA22" s="100"/>
      <c r="AB22" s="100"/>
      <c r="AC22" s="100">
        <f t="shared" si="5"/>
        <v>0</v>
      </c>
      <c r="AD22" s="100">
        <f t="shared" si="6"/>
        <v>515</v>
      </c>
      <c r="AE22" s="100">
        <f t="shared" si="7"/>
        <v>7</v>
      </c>
      <c r="AF22" s="100">
        <f t="array" ref="AF22">1+COUNTIF($AD$4:$AD$244,"&gt;"&amp;AD22)+SUM(IF($AD$4:$AD$244=AD22,IF($AN$4:$AN$244&gt;AN22,1,0),0))+SUM(IF($AD$4:$AD$244=AD22,IF($AN$4:$AN$244=AN22,IF($AE$4:$AE$244&lt;AE22,1,0),0),0))+SUM(IF($AD$4:$AD$244=AD22,IF($AN$4:$AN$244=AN22,IF($AE$4:$AE$244=AE22,IF($AP$4:$AP$244&gt;AP22,1,0),0),0),0))</f>
        <v>57</v>
      </c>
      <c r="AG22" s="102">
        <v>16</v>
      </c>
      <c r="AH22" s="91"/>
      <c r="AI22" s="91"/>
      <c r="AJ22" s="91"/>
      <c r="AK22" s="100">
        <f>AK21+1</f>
        <v>72</v>
      </c>
      <c r="AL22" s="102">
        <v>16</v>
      </c>
      <c r="AM22" s="104"/>
      <c r="AN22" s="105">
        <f t="shared" si="8"/>
        <v>173</v>
      </c>
      <c r="AO22" s="105">
        <f t="shared" si="9"/>
        <v>342</v>
      </c>
      <c r="AP22">
        <v>612</v>
      </c>
      <c r="AQ22">
        <v>42</v>
      </c>
    </row>
    <row r="23" spans="1:43" x14ac:dyDescent="0.3">
      <c r="A23" s="100">
        <v>17</v>
      </c>
      <c r="B23" s="106" t="s">
        <v>141</v>
      </c>
      <c r="C23" s="44" t="s">
        <v>53</v>
      </c>
      <c r="D23" s="45"/>
      <c r="E23" s="43" t="s">
        <v>257</v>
      </c>
      <c r="F23" s="100">
        <v>94</v>
      </c>
      <c r="G23" s="100">
        <v>39</v>
      </c>
      <c r="H23" s="100">
        <v>1</v>
      </c>
      <c r="I23" s="100">
        <f t="shared" si="0"/>
        <v>133</v>
      </c>
      <c r="J23" s="100">
        <v>105</v>
      </c>
      <c r="K23" s="100">
        <v>52</v>
      </c>
      <c r="L23" s="100">
        <v>0</v>
      </c>
      <c r="M23" s="100">
        <f t="shared" si="1"/>
        <v>157</v>
      </c>
      <c r="N23" s="100">
        <v>101</v>
      </c>
      <c r="O23" s="100">
        <v>36</v>
      </c>
      <c r="P23" s="100">
        <v>1</v>
      </c>
      <c r="Q23" s="100">
        <f t="shared" si="2"/>
        <v>137</v>
      </c>
      <c r="R23" s="100">
        <v>105</v>
      </c>
      <c r="S23" s="100">
        <v>53</v>
      </c>
      <c r="T23" s="100">
        <v>1</v>
      </c>
      <c r="U23" s="100">
        <f t="shared" si="3"/>
        <v>158</v>
      </c>
      <c r="V23" s="100"/>
      <c r="W23" s="100"/>
      <c r="X23" s="100"/>
      <c r="Y23" s="100">
        <f t="shared" si="4"/>
        <v>0</v>
      </c>
      <c r="Z23" s="100"/>
      <c r="AA23" s="100"/>
      <c r="AB23" s="100"/>
      <c r="AC23" s="100">
        <f t="shared" si="5"/>
        <v>0</v>
      </c>
      <c r="AD23" s="100">
        <f t="shared" si="6"/>
        <v>585</v>
      </c>
      <c r="AE23" s="100">
        <f t="shared" si="7"/>
        <v>3</v>
      </c>
      <c r="AF23" s="100">
        <f t="array" ref="AF23">1+COUNTIF($AD$4:$AD$244,"&gt;"&amp;AD23)+SUM(IF($AD$4:$AD$244=AD23,IF($AN$4:$AN$244&gt;AN23,1,0),0))+SUM(IF($AD$4:$AD$244=AD23,IF($AN$4:$AN$244=AN23,IF($AE$4:$AE$244&lt;AE23,1,0),0),0))+SUM(IF($AD$4:$AD$244=AD23,IF($AN$4:$AN$244=AN23,IF($AE$4:$AE$244=AE23,IF($AP$4:$AP$244&gt;AP23,1,0),0),0),0))</f>
        <v>9</v>
      </c>
      <c r="AG23" s="102">
        <v>17</v>
      </c>
      <c r="AH23" s="102">
        <f>AD23+AD24</f>
        <v>1118</v>
      </c>
      <c r="AI23" s="102">
        <f>AN23+AN24</f>
        <v>356</v>
      </c>
      <c r="AJ23" s="102">
        <f>AE23+AE24</f>
        <v>5</v>
      </c>
      <c r="AK23" s="100">
        <f t="array" ref="AK23">1+(SUM(IF($AH$4:$AH$244&gt;AH23,1,0))+SUM(IF($AH$4:$AH$244=AH23,IF($AI$4:$AI$244&gt;AI23,1,0),0))+SUM(IF($AH$4:$AH$244=AH23,IF($AI$4:$AI$244=AI23,IF($AJ$4:$AJ$244&lt;AJ23,1,0),0),0))+SUM(IF($AH$4:$AH$244=AH23,IF($AI$4:$AI$244=AI23,IF($AJ$4:$AJ$244=AJ23,IF($AQ$4:$AQ$244&gt;AQ23,1,0),0),0),0)))*2</f>
        <v>21</v>
      </c>
      <c r="AL23" s="102">
        <v>17</v>
      </c>
      <c r="AM23" s="104"/>
      <c r="AN23" s="105">
        <f t="shared" si="8"/>
        <v>180</v>
      </c>
      <c r="AO23" s="105">
        <f t="shared" si="9"/>
        <v>405</v>
      </c>
    </row>
    <row r="24" spans="1:43" x14ac:dyDescent="0.3">
      <c r="A24" s="100">
        <v>18</v>
      </c>
      <c r="B24" s="106" t="s">
        <v>160</v>
      </c>
      <c r="C24" s="44" t="s">
        <v>207</v>
      </c>
      <c r="D24" s="45"/>
      <c r="E24" s="43" t="s">
        <v>257</v>
      </c>
      <c r="F24" s="100">
        <v>96</v>
      </c>
      <c r="G24" s="100">
        <v>43</v>
      </c>
      <c r="H24" s="100">
        <v>1</v>
      </c>
      <c r="I24" s="100">
        <f t="shared" si="0"/>
        <v>139</v>
      </c>
      <c r="J24" s="100">
        <v>83</v>
      </c>
      <c r="K24" s="100">
        <v>52</v>
      </c>
      <c r="L24" s="100">
        <v>0</v>
      </c>
      <c r="M24" s="100">
        <f t="shared" si="1"/>
        <v>135</v>
      </c>
      <c r="N24" s="100">
        <v>84</v>
      </c>
      <c r="O24" s="100">
        <v>45</v>
      </c>
      <c r="P24" s="100">
        <v>0</v>
      </c>
      <c r="Q24" s="100">
        <f t="shared" si="2"/>
        <v>129</v>
      </c>
      <c r="R24" s="100">
        <v>94</v>
      </c>
      <c r="S24" s="100">
        <v>36</v>
      </c>
      <c r="T24" s="100">
        <v>1</v>
      </c>
      <c r="U24" s="100">
        <f t="shared" si="3"/>
        <v>130</v>
      </c>
      <c r="V24" s="100"/>
      <c r="W24" s="100"/>
      <c r="X24" s="100"/>
      <c r="Y24" s="100">
        <f t="shared" si="4"/>
        <v>0</v>
      </c>
      <c r="Z24" s="100"/>
      <c r="AA24" s="100"/>
      <c r="AB24" s="100"/>
      <c r="AC24" s="100">
        <f t="shared" si="5"/>
        <v>0</v>
      </c>
      <c r="AD24" s="100">
        <f t="shared" si="6"/>
        <v>533</v>
      </c>
      <c r="AE24" s="100">
        <f t="shared" si="7"/>
        <v>2</v>
      </c>
      <c r="AF24" s="100">
        <f t="array" ref="AF24">1+COUNTIF($AD$4:$AD$244,"&gt;"&amp;AD24)+SUM(IF($AD$4:$AD$244=AD24,IF($AN$4:$AN$244&gt;AN24,1,0),0))+SUM(IF($AD$4:$AD$244=AD24,IF($AN$4:$AN$244=AN24,IF($AE$4:$AE$244&lt;AE24,1,0),0),0))+SUM(IF($AD$4:$AD$244=AD24,IF($AN$4:$AN$244=AN24,IF($AE$4:$AE$244=AE24,IF($AP$4:$AP$244&gt;AP24,1,0),0),0),0))</f>
        <v>43</v>
      </c>
      <c r="AG24" s="102">
        <v>18</v>
      </c>
      <c r="AH24" s="91"/>
      <c r="AI24" s="91"/>
      <c r="AJ24" s="91"/>
      <c r="AK24" s="100">
        <f>AK23+1</f>
        <v>22</v>
      </c>
      <c r="AL24" s="102">
        <v>18</v>
      </c>
      <c r="AM24" s="104"/>
      <c r="AN24" s="105">
        <f t="shared" si="8"/>
        <v>176</v>
      </c>
      <c r="AO24" s="105">
        <f t="shared" si="9"/>
        <v>357</v>
      </c>
    </row>
    <row r="25" spans="1:43" x14ac:dyDescent="0.3">
      <c r="A25" s="100">
        <v>19</v>
      </c>
      <c r="B25" s="106" t="s">
        <v>164</v>
      </c>
      <c r="C25" s="44" t="s">
        <v>210</v>
      </c>
      <c r="D25" s="45"/>
      <c r="E25" s="43" t="s">
        <v>256</v>
      </c>
      <c r="F25" s="100">
        <v>95</v>
      </c>
      <c r="G25" s="100">
        <v>36</v>
      </c>
      <c r="H25" s="100">
        <v>4</v>
      </c>
      <c r="I25" s="100">
        <f t="shared" si="0"/>
        <v>131</v>
      </c>
      <c r="J25" s="100">
        <v>93</v>
      </c>
      <c r="K25" s="100">
        <v>34</v>
      </c>
      <c r="L25" s="100">
        <v>3</v>
      </c>
      <c r="M25" s="100">
        <f t="shared" si="1"/>
        <v>127</v>
      </c>
      <c r="N25" s="100">
        <v>97</v>
      </c>
      <c r="O25" s="100">
        <v>45</v>
      </c>
      <c r="P25" s="100">
        <v>2</v>
      </c>
      <c r="Q25" s="100">
        <f t="shared" si="2"/>
        <v>142</v>
      </c>
      <c r="R25" s="100">
        <v>78</v>
      </c>
      <c r="S25" s="100">
        <v>44</v>
      </c>
      <c r="T25" s="100">
        <v>2</v>
      </c>
      <c r="U25" s="100">
        <f t="shared" si="3"/>
        <v>122</v>
      </c>
      <c r="V25" s="100"/>
      <c r="W25" s="100"/>
      <c r="X25" s="100"/>
      <c r="Y25" s="100">
        <f t="shared" si="4"/>
        <v>0</v>
      </c>
      <c r="Z25" s="100"/>
      <c r="AA25" s="100"/>
      <c r="AB25" s="100"/>
      <c r="AC25" s="100">
        <f t="shared" si="5"/>
        <v>0</v>
      </c>
      <c r="AD25" s="100">
        <f t="shared" si="6"/>
        <v>522</v>
      </c>
      <c r="AE25" s="100">
        <f t="shared" si="7"/>
        <v>11</v>
      </c>
      <c r="AF25" s="100">
        <f t="array" ref="AF25">1+COUNTIF($AD$4:$AD$244,"&gt;"&amp;AD25)+SUM(IF($AD$4:$AD$244=AD25,IF($AN$4:$AN$244&gt;AN25,1,0),0))+SUM(IF($AD$4:$AD$244=AD25,IF($AN$4:$AN$244=AN25,IF($AE$4:$AE$244&lt;AE25,1,0),0),0))+SUM(IF($AD$4:$AD$244=AD25,IF($AN$4:$AN$244=AN25,IF($AE$4:$AE$244=AE25,IF($AP$4:$AP$244&gt;AP25,1,0),0),0),0))</f>
        <v>52</v>
      </c>
      <c r="AG25" s="102">
        <v>19</v>
      </c>
      <c r="AH25" s="102">
        <f>AD25+AD26</f>
        <v>1124</v>
      </c>
      <c r="AI25" s="102">
        <f>AN25+AN26</f>
        <v>388</v>
      </c>
      <c r="AJ25" s="102">
        <f>AE25+AE26</f>
        <v>12</v>
      </c>
      <c r="AK25" s="100">
        <f t="array" ref="AK25">1+(SUM(IF($AH$4:$AH$244&gt;AH25,1,0))+SUM(IF($AH$4:$AH$244=AH25,IF($AI$4:$AI$244&gt;AI25,1,0),0))+SUM(IF($AH$4:$AH$244=AH25,IF($AI$4:$AI$244=AI25,IF($AJ$4:$AJ$244&lt;AJ25,1,0),0),0))+SUM(IF($AH$4:$AH$244=AH25,IF($AI$4:$AI$244=AI25,IF($AJ$4:$AJ$244=AJ25,IF($AQ$4:$AQ$244&gt;AQ25,1,0),0),0),0)))*2</f>
        <v>17</v>
      </c>
      <c r="AL25" s="102">
        <v>19</v>
      </c>
      <c r="AM25" s="104"/>
      <c r="AN25" s="105">
        <f t="shared" si="8"/>
        <v>159</v>
      </c>
      <c r="AO25" s="105">
        <f t="shared" si="9"/>
        <v>363</v>
      </c>
    </row>
    <row r="26" spans="1:43" x14ac:dyDescent="0.3">
      <c r="A26" s="100">
        <v>20</v>
      </c>
      <c r="B26" s="106" t="s">
        <v>62</v>
      </c>
      <c r="C26" s="44" t="s">
        <v>34</v>
      </c>
      <c r="D26" s="45"/>
      <c r="E26" s="43" t="s">
        <v>257</v>
      </c>
      <c r="F26" s="100">
        <v>87</v>
      </c>
      <c r="G26" s="100">
        <v>60</v>
      </c>
      <c r="H26" s="100">
        <v>0</v>
      </c>
      <c r="I26" s="100">
        <f t="shared" si="0"/>
        <v>147</v>
      </c>
      <c r="J26" s="100">
        <v>99</v>
      </c>
      <c r="K26" s="100">
        <v>39</v>
      </c>
      <c r="L26" s="100">
        <v>1</v>
      </c>
      <c r="M26" s="100">
        <f t="shared" si="1"/>
        <v>138</v>
      </c>
      <c r="N26" s="100">
        <v>86</v>
      </c>
      <c r="O26" s="100">
        <v>54</v>
      </c>
      <c r="P26" s="100">
        <v>0</v>
      </c>
      <c r="Q26" s="100">
        <f t="shared" si="2"/>
        <v>140</v>
      </c>
      <c r="R26" s="100">
        <v>101</v>
      </c>
      <c r="S26" s="100">
        <v>76</v>
      </c>
      <c r="T26" s="100">
        <v>0</v>
      </c>
      <c r="U26" s="100">
        <f t="shared" si="3"/>
        <v>177</v>
      </c>
      <c r="V26" s="100"/>
      <c r="W26" s="100"/>
      <c r="X26" s="100"/>
      <c r="Y26" s="100">
        <f t="shared" si="4"/>
        <v>0</v>
      </c>
      <c r="Z26" s="100"/>
      <c r="AA26" s="100"/>
      <c r="AB26" s="100"/>
      <c r="AC26" s="100">
        <f t="shared" si="5"/>
        <v>0</v>
      </c>
      <c r="AD26" s="100">
        <f t="shared" si="6"/>
        <v>602</v>
      </c>
      <c r="AE26" s="100">
        <f t="shared" si="7"/>
        <v>1</v>
      </c>
      <c r="AF26" s="100">
        <f t="array" ref="AF26">1+COUNTIF($AD$4:$AD$244,"&gt;"&amp;AD26)+SUM(IF($AD$4:$AD$244=AD26,IF($AN$4:$AN$244&gt;AN26,1,0),0))+SUM(IF($AD$4:$AD$244=AD26,IF($AN$4:$AN$244=AN26,IF($AE$4:$AE$244&lt;AE26,1,0),0),0))+SUM(IF($AD$4:$AD$244=AD26,IF($AN$4:$AN$244=AN26,IF($AE$4:$AE$244=AE26,IF($AP$4:$AP$244&gt;AP26,1,0),0),0),0))</f>
        <v>4</v>
      </c>
      <c r="AG26" s="102">
        <v>20</v>
      </c>
      <c r="AH26" s="91"/>
      <c r="AI26" s="91"/>
      <c r="AJ26" s="91"/>
      <c r="AK26" s="100">
        <f>AK25+1</f>
        <v>18</v>
      </c>
      <c r="AL26" s="102">
        <v>20</v>
      </c>
      <c r="AM26" s="104"/>
      <c r="AN26" s="105">
        <f t="shared" si="8"/>
        <v>229</v>
      </c>
      <c r="AO26" s="105">
        <f t="shared" si="9"/>
        <v>373</v>
      </c>
      <c r="AP26">
        <v>690</v>
      </c>
      <c r="AQ26">
        <v>32</v>
      </c>
    </row>
    <row r="27" spans="1:43" x14ac:dyDescent="0.3">
      <c r="A27" s="100">
        <v>21</v>
      </c>
      <c r="B27" s="106" t="s">
        <v>138</v>
      </c>
      <c r="C27" s="41" t="s">
        <v>193</v>
      </c>
      <c r="D27" s="42"/>
      <c r="E27" s="43" t="s">
        <v>258</v>
      </c>
      <c r="F27" s="100">
        <v>99</v>
      </c>
      <c r="G27" s="100">
        <v>51</v>
      </c>
      <c r="H27" s="100">
        <v>2</v>
      </c>
      <c r="I27" s="100">
        <f t="shared" si="0"/>
        <v>150</v>
      </c>
      <c r="J27" s="100">
        <v>102</v>
      </c>
      <c r="K27" s="100">
        <v>50</v>
      </c>
      <c r="L27" s="100">
        <v>0</v>
      </c>
      <c r="M27" s="100">
        <f t="shared" si="1"/>
        <v>152</v>
      </c>
      <c r="N27" s="100">
        <v>95</v>
      </c>
      <c r="O27" s="100">
        <v>54</v>
      </c>
      <c r="P27" s="100">
        <v>0</v>
      </c>
      <c r="Q27" s="100">
        <f t="shared" si="2"/>
        <v>149</v>
      </c>
      <c r="R27" s="100">
        <v>105</v>
      </c>
      <c r="S27" s="100">
        <v>67</v>
      </c>
      <c r="T27" s="100">
        <v>0</v>
      </c>
      <c r="U27" s="100">
        <f t="shared" si="3"/>
        <v>172</v>
      </c>
      <c r="V27" s="100"/>
      <c r="W27" s="100"/>
      <c r="X27" s="100"/>
      <c r="Y27" s="100">
        <f t="shared" si="4"/>
        <v>0</v>
      </c>
      <c r="Z27" s="100"/>
      <c r="AA27" s="100"/>
      <c r="AB27" s="100"/>
      <c r="AC27" s="100">
        <f t="shared" si="5"/>
        <v>0</v>
      </c>
      <c r="AD27" s="100">
        <f t="shared" si="6"/>
        <v>623</v>
      </c>
      <c r="AE27" s="100">
        <f t="shared" si="7"/>
        <v>2</v>
      </c>
      <c r="AF27" s="100">
        <f t="array" ref="AF27">1+COUNTIF($AD$4:$AD$244,"&gt;"&amp;AD27)+SUM(IF($AD$4:$AD$244=AD27,IF($AN$4:$AN$244&gt;AN27,1,0),0))+SUM(IF($AD$4:$AD$244=AD27,IF($AN$4:$AN$244=AN27,IF($AE$4:$AE$244&lt;AE27,1,0),0),0))+SUM(IF($AD$4:$AD$244=AD27,IF($AN$4:$AN$244=AN27,IF($AE$4:$AE$244=AE27,IF($AP$4:$AP$244&gt;AP27,1,0),0),0),0))</f>
        <v>2</v>
      </c>
      <c r="AG27" s="102">
        <v>21</v>
      </c>
      <c r="AH27" s="102">
        <f>AD27+AD28</f>
        <v>1170</v>
      </c>
      <c r="AI27" s="102">
        <f>AN27+AN28</f>
        <v>406</v>
      </c>
      <c r="AJ27" s="102">
        <f>AE27+AE28</f>
        <v>8</v>
      </c>
      <c r="AK27" s="100">
        <f t="array" ref="AK27">1+(SUM(IF($AH$4:$AH$244&gt;AH27,1,0))+SUM(IF($AH$4:$AH$244=AH27,IF($AI$4:$AI$244&gt;AI27,1,0),0))+SUM(IF($AH$4:$AH$244=AH27,IF($AI$4:$AI$244=AI27,IF($AJ$4:$AJ$244&lt;AJ27,1,0),0),0))+SUM(IF($AH$4:$AH$244=AH27,IF($AI$4:$AI$244=AI27,IF($AJ$4:$AJ$244=AJ27,IF($AQ$4:$AQ$244&gt;AQ27,1,0),0),0),0)))*2</f>
        <v>9</v>
      </c>
      <c r="AL27" s="102">
        <v>21</v>
      </c>
      <c r="AM27" s="104"/>
      <c r="AN27" s="105">
        <f t="shared" si="8"/>
        <v>222</v>
      </c>
      <c r="AO27" s="105">
        <f t="shared" si="9"/>
        <v>401</v>
      </c>
    </row>
    <row r="28" spans="1:43" x14ac:dyDescent="0.3">
      <c r="A28" s="100">
        <v>22</v>
      </c>
      <c r="B28" s="106" t="s">
        <v>138</v>
      </c>
      <c r="C28" s="44" t="s">
        <v>201</v>
      </c>
      <c r="D28" s="45"/>
      <c r="E28" s="43" t="s">
        <v>257</v>
      </c>
      <c r="F28" s="100">
        <v>90</v>
      </c>
      <c r="G28" s="100">
        <v>36</v>
      </c>
      <c r="H28" s="100">
        <v>2</v>
      </c>
      <c r="I28" s="100">
        <f t="shared" si="0"/>
        <v>126</v>
      </c>
      <c r="J28" s="100">
        <v>88</v>
      </c>
      <c r="K28" s="100">
        <v>45</v>
      </c>
      <c r="L28" s="100">
        <v>2</v>
      </c>
      <c r="M28" s="100">
        <f t="shared" si="1"/>
        <v>133</v>
      </c>
      <c r="N28" s="100">
        <v>96</v>
      </c>
      <c r="O28" s="100">
        <v>53</v>
      </c>
      <c r="P28" s="100">
        <v>1</v>
      </c>
      <c r="Q28" s="100">
        <f t="shared" si="2"/>
        <v>149</v>
      </c>
      <c r="R28" s="100">
        <v>89</v>
      </c>
      <c r="S28" s="100">
        <v>50</v>
      </c>
      <c r="T28" s="100">
        <v>1</v>
      </c>
      <c r="U28" s="100">
        <f t="shared" si="3"/>
        <v>139</v>
      </c>
      <c r="V28" s="100"/>
      <c r="W28" s="100"/>
      <c r="X28" s="100"/>
      <c r="Y28" s="100">
        <f t="shared" si="4"/>
        <v>0</v>
      </c>
      <c r="Z28" s="100"/>
      <c r="AA28" s="100"/>
      <c r="AB28" s="100"/>
      <c r="AC28" s="100">
        <f t="shared" si="5"/>
        <v>0</v>
      </c>
      <c r="AD28" s="100">
        <f t="shared" si="6"/>
        <v>547</v>
      </c>
      <c r="AE28" s="100">
        <f t="shared" si="7"/>
        <v>6</v>
      </c>
      <c r="AF28" s="100">
        <f t="array" ref="AF28">1+COUNTIF($AD$4:$AD$244,"&gt;"&amp;AD28)+SUM(IF($AD$4:$AD$244=AD28,IF($AN$4:$AN$244&gt;AN28,1,0),0))+SUM(IF($AD$4:$AD$244=AD28,IF($AN$4:$AN$244=AN28,IF($AE$4:$AE$244&lt;AE28,1,0),0),0))+SUM(IF($AD$4:$AD$244=AD28,IF($AN$4:$AN$244=AN28,IF($AE$4:$AE$244=AE28,IF($AP$4:$AP$244&gt;AP28,1,0),0),0),0))</f>
        <v>28</v>
      </c>
      <c r="AG28" s="102">
        <v>22</v>
      </c>
      <c r="AH28" s="91"/>
      <c r="AI28" s="91"/>
      <c r="AJ28" s="91"/>
      <c r="AK28" s="100">
        <f>AK27+1</f>
        <v>10</v>
      </c>
      <c r="AL28" s="102">
        <v>22</v>
      </c>
      <c r="AM28" s="104"/>
      <c r="AN28" s="105">
        <f t="shared" si="8"/>
        <v>184</v>
      </c>
      <c r="AO28" s="105">
        <f t="shared" si="9"/>
        <v>363</v>
      </c>
    </row>
    <row r="29" spans="1:43" x14ac:dyDescent="0.3">
      <c r="A29" s="100">
        <v>23</v>
      </c>
      <c r="B29" s="106" t="s">
        <v>138</v>
      </c>
      <c r="C29" s="41" t="s">
        <v>206</v>
      </c>
      <c r="D29" s="42"/>
      <c r="E29" s="43" t="s">
        <v>257</v>
      </c>
      <c r="F29" s="100">
        <v>96</v>
      </c>
      <c r="G29" s="100">
        <v>35</v>
      </c>
      <c r="H29" s="100">
        <v>2</v>
      </c>
      <c r="I29" s="100">
        <f t="shared" si="0"/>
        <v>131</v>
      </c>
      <c r="J29" s="100">
        <v>95</v>
      </c>
      <c r="K29" s="100">
        <v>45</v>
      </c>
      <c r="L29" s="100">
        <v>1</v>
      </c>
      <c r="M29" s="100">
        <f t="shared" si="1"/>
        <v>140</v>
      </c>
      <c r="N29" s="100">
        <v>78</v>
      </c>
      <c r="O29" s="100">
        <v>41</v>
      </c>
      <c r="P29" s="100">
        <v>4</v>
      </c>
      <c r="Q29" s="100">
        <f t="shared" si="2"/>
        <v>119</v>
      </c>
      <c r="R29" s="100">
        <v>88</v>
      </c>
      <c r="S29" s="100">
        <v>62</v>
      </c>
      <c r="T29" s="100">
        <v>1</v>
      </c>
      <c r="U29" s="100">
        <f t="shared" si="3"/>
        <v>150</v>
      </c>
      <c r="V29" s="100"/>
      <c r="W29" s="100"/>
      <c r="X29" s="100"/>
      <c r="Y29" s="100">
        <f t="shared" si="4"/>
        <v>0</v>
      </c>
      <c r="Z29" s="100"/>
      <c r="AA29" s="100"/>
      <c r="AB29" s="100"/>
      <c r="AC29" s="100">
        <f t="shared" si="5"/>
        <v>0</v>
      </c>
      <c r="AD29" s="100">
        <f t="shared" si="6"/>
        <v>540</v>
      </c>
      <c r="AE29" s="100">
        <f t="shared" si="7"/>
        <v>8</v>
      </c>
      <c r="AF29" s="100">
        <f t="array" ref="AF29">1+COUNTIF($AD$4:$AD$244,"&gt;"&amp;AD29)+SUM(IF($AD$4:$AD$244=AD29,IF($AN$4:$AN$244&gt;AN29,1,0),0))+SUM(IF($AD$4:$AD$244=AD29,IF($AN$4:$AN$244=AN29,IF($AE$4:$AE$244&lt;AE29,1,0),0),0))+SUM(IF($AD$4:$AD$244=AD29,IF($AN$4:$AN$244=AN29,IF($AE$4:$AE$244=AE29,IF($AP$4:$AP$244&gt;AP29,1,0),0),0),0))</f>
        <v>36</v>
      </c>
      <c r="AG29" s="102">
        <v>23</v>
      </c>
      <c r="AH29" s="102">
        <f>AD29+AD30</f>
        <v>1092</v>
      </c>
      <c r="AI29" s="102">
        <f>AN29+AN30</f>
        <v>341</v>
      </c>
      <c r="AJ29" s="102">
        <f>AE29+AE30</f>
        <v>14</v>
      </c>
      <c r="AK29" s="100">
        <f t="array" ref="AK29">1+(SUM(IF($AH$4:$AH$244&gt;AH29,1,0))+SUM(IF($AH$4:$AH$244=AH29,IF($AI$4:$AI$244&gt;AI29,1,0),0))+SUM(IF($AH$4:$AH$244=AH29,IF($AI$4:$AI$244=AI29,IF($AJ$4:$AJ$244&lt;AJ29,1,0),0),0))+SUM(IF($AH$4:$AH$244=AH29,IF($AI$4:$AI$244=AI29,IF($AJ$4:$AJ$244=AJ29,IF($AQ$4:$AQ$244&gt;AQ29,1,0),0),0),0)))*2</f>
        <v>27</v>
      </c>
      <c r="AL29" s="102">
        <v>23</v>
      </c>
      <c r="AM29" s="104"/>
      <c r="AN29" s="105">
        <f t="shared" si="8"/>
        <v>183</v>
      </c>
      <c r="AO29" s="105">
        <f t="shared" si="9"/>
        <v>357</v>
      </c>
    </row>
    <row r="30" spans="1:43" x14ac:dyDescent="0.3">
      <c r="A30" s="100">
        <v>24</v>
      </c>
      <c r="B30" s="106" t="s">
        <v>57</v>
      </c>
      <c r="C30" s="41" t="s">
        <v>58</v>
      </c>
      <c r="D30" s="42"/>
      <c r="E30" s="43" t="s">
        <v>256</v>
      </c>
      <c r="F30" s="100">
        <v>107</v>
      </c>
      <c r="G30" s="100">
        <v>43</v>
      </c>
      <c r="H30" s="100">
        <v>1</v>
      </c>
      <c r="I30" s="100">
        <f t="shared" si="0"/>
        <v>150</v>
      </c>
      <c r="J30" s="100">
        <v>95</v>
      </c>
      <c r="K30" s="100">
        <v>41</v>
      </c>
      <c r="L30" s="100">
        <v>2</v>
      </c>
      <c r="M30" s="100">
        <f t="shared" si="1"/>
        <v>136</v>
      </c>
      <c r="N30" s="100">
        <v>93</v>
      </c>
      <c r="O30" s="100">
        <v>40</v>
      </c>
      <c r="P30" s="100">
        <v>1</v>
      </c>
      <c r="Q30" s="100">
        <f t="shared" si="2"/>
        <v>133</v>
      </c>
      <c r="R30" s="100">
        <v>99</v>
      </c>
      <c r="S30" s="100">
        <v>34</v>
      </c>
      <c r="T30" s="100">
        <v>2</v>
      </c>
      <c r="U30" s="100">
        <f t="shared" si="3"/>
        <v>133</v>
      </c>
      <c r="V30" s="100"/>
      <c r="W30" s="100"/>
      <c r="X30" s="100"/>
      <c r="Y30" s="100">
        <f t="shared" si="4"/>
        <v>0</v>
      </c>
      <c r="Z30" s="100"/>
      <c r="AA30" s="100"/>
      <c r="AB30" s="100"/>
      <c r="AC30" s="100">
        <f t="shared" si="5"/>
        <v>0</v>
      </c>
      <c r="AD30" s="100">
        <f t="shared" si="6"/>
        <v>552</v>
      </c>
      <c r="AE30" s="100">
        <f t="shared" si="7"/>
        <v>6</v>
      </c>
      <c r="AF30" s="100">
        <f t="array" ref="AF30">1+COUNTIF($AD$4:$AD$244,"&gt;"&amp;AD30)+SUM(IF($AD$4:$AD$244=AD30,IF($AN$4:$AN$244&gt;AN30,1,0),0))+SUM(IF($AD$4:$AD$244=AD30,IF($AN$4:$AN$244=AN30,IF($AE$4:$AE$244&lt;AE30,1,0),0),0))+SUM(IF($AD$4:$AD$244=AD30,IF($AN$4:$AN$244=AN30,IF($AE$4:$AE$244=AE30,IF($AP$4:$AP$244&gt;AP30,1,0),0),0),0))</f>
        <v>23</v>
      </c>
      <c r="AG30" s="102">
        <v>24</v>
      </c>
      <c r="AH30" s="91"/>
      <c r="AI30" s="91"/>
      <c r="AJ30" s="91"/>
      <c r="AK30" s="100">
        <f>AK29+1</f>
        <v>28</v>
      </c>
      <c r="AL30" s="102">
        <v>24</v>
      </c>
      <c r="AM30" s="104"/>
      <c r="AN30" s="105">
        <f t="shared" si="8"/>
        <v>158</v>
      </c>
      <c r="AO30" s="105">
        <f t="shared" si="9"/>
        <v>394</v>
      </c>
      <c r="AP30">
        <v>633</v>
      </c>
      <c r="AQ30">
        <v>41</v>
      </c>
    </row>
    <row r="31" spans="1:43" x14ac:dyDescent="0.3">
      <c r="A31" s="100">
        <v>25</v>
      </c>
      <c r="B31" s="106" t="s">
        <v>177</v>
      </c>
      <c r="C31" s="41" t="s">
        <v>51</v>
      </c>
      <c r="D31" s="42"/>
      <c r="E31" s="43" t="s">
        <v>257</v>
      </c>
      <c r="F31" s="100">
        <v>84</v>
      </c>
      <c r="G31" s="100">
        <v>45</v>
      </c>
      <c r="H31" s="100">
        <v>1</v>
      </c>
      <c r="I31" s="100">
        <f t="shared" si="0"/>
        <v>129</v>
      </c>
      <c r="J31" s="100">
        <v>88</v>
      </c>
      <c r="K31" s="100">
        <v>36</v>
      </c>
      <c r="L31" s="100">
        <v>1</v>
      </c>
      <c r="M31" s="100">
        <f t="shared" si="1"/>
        <v>124</v>
      </c>
      <c r="N31" s="100">
        <v>79</v>
      </c>
      <c r="O31" s="100">
        <v>27</v>
      </c>
      <c r="P31" s="100">
        <v>5</v>
      </c>
      <c r="Q31" s="100">
        <f t="shared" si="2"/>
        <v>106</v>
      </c>
      <c r="R31" s="100">
        <v>94</v>
      </c>
      <c r="S31" s="100">
        <v>35</v>
      </c>
      <c r="T31" s="100">
        <v>3</v>
      </c>
      <c r="U31" s="100">
        <f t="shared" si="3"/>
        <v>129</v>
      </c>
      <c r="V31" s="100"/>
      <c r="W31" s="100"/>
      <c r="X31" s="100"/>
      <c r="Y31" s="100">
        <f t="shared" si="4"/>
        <v>0</v>
      </c>
      <c r="Z31" s="100"/>
      <c r="AA31" s="100"/>
      <c r="AB31" s="100"/>
      <c r="AC31" s="100">
        <f t="shared" si="5"/>
        <v>0</v>
      </c>
      <c r="AD31" s="100">
        <f t="shared" si="6"/>
        <v>488</v>
      </c>
      <c r="AE31" s="100">
        <f t="shared" si="7"/>
        <v>10</v>
      </c>
      <c r="AF31" s="100">
        <f t="array" ref="AF31">1+COUNTIF($AD$4:$AD$244,"&gt;"&amp;AD31)+SUM(IF($AD$4:$AD$244=AD31,IF($AN$4:$AN$244&gt;AN31,1,0),0))+SUM(IF($AD$4:$AD$244=AD31,IF($AN$4:$AN$244=AN31,IF($AE$4:$AE$244&lt;AE31,1,0),0),0))+SUM(IF($AD$4:$AD$244=AD31,IF($AN$4:$AN$244=AN31,IF($AE$4:$AE$244=AE31,IF($AP$4:$AP$244&gt;AP31,1,0),0),0),0))</f>
        <v>75</v>
      </c>
      <c r="AG31" s="102">
        <v>25</v>
      </c>
      <c r="AH31" s="102">
        <f>AD31+AD32</f>
        <v>1034</v>
      </c>
      <c r="AI31" s="102">
        <f>AN31+AN32</f>
        <v>320</v>
      </c>
      <c r="AJ31" s="102">
        <f>AE31+AE32</f>
        <v>14</v>
      </c>
      <c r="AK31" s="100">
        <f t="array" ref="AK31">1+(SUM(IF($AH$4:$AH$244&gt;AH31,1,0))+SUM(IF($AH$4:$AH$244=AH31,IF($AI$4:$AI$244&gt;AI31,1,0),0))+SUM(IF($AH$4:$AH$244=AH31,IF($AI$4:$AI$244=AI31,IF($AJ$4:$AJ$244&lt;AJ31,1,0),0),0))+SUM(IF($AH$4:$AH$244=AH31,IF($AI$4:$AI$244=AI31,IF($AJ$4:$AJ$244=AJ31,IF($AQ$4:$AQ$244&gt;AQ31,1,0),0),0),0)))*2</f>
        <v>53</v>
      </c>
      <c r="AL31" s="102">
        <v>25</v>
      </c>
      <c r="AM31" s="104"/>
      <c r="AN31" s="105">
        <f t="shared" si="8"/>
        <v>143</v>
      </c>
      <c r="AO31" s="105">
        <f t="shared" si="9"/>
        <v>345</v>
      </c>
    </row>
    <row r="32" spans="1:43" x14ac:dyDescent="0.3">
      <c r="A32" s="100">
        <v>26</v>
      </c>
      <c r="B32" s="106" t="s">
        <v>152</v>
      </c>
      <c r="C32" s="44" t="s">
        <v>55</v>
      </c>
      <c r="D32" s="45"/>
      <c r="E32" s="43" t="s">
        <v>257</v>
      </c>
      <c r="F32" s="100">
        <v>87</v>
      </c>
      <c r="G32" s="100">
        <v>45</v>
      </c>
      <c r="H32" s="100">
        <v>2</v>
      </c>
      <c r="I32" s="100">
        <f t="shared" si="0"/>
        <v>132</v>
      </c>
      <c r="J32" s="100">
        <v>85</v>
      </c>
      <c r="K32" s="100">
        <v>51</v>
      </c>
      <c r="L32" s="100">
        <v>1</v>
      </c>
      <c r="M32" s="100">
        <f t="shared" si="1"/>
        <v>136</v>
      </c>
      <c r="N32" s="100">
        <v>99</v>
      </c>
      <c r="O32" s="100">
        <v>45</v>
      </c>
      <c r="P32" s="100">
        <v>0</v>
      </c>
      <c r="Q32" s="100">
        <f t="shared" si="2"/>
        <v>144</v>
      </c>
      <c r="R32" s="100">
        <v>98</v>
      </c>
      <c r="S32" s="100">
        <v>36</v>
      </c>
      <c r="T32" s="100">
        <v>1</v>
      </c>
      <c r="U32" s="100">
        <f t="shared" si="3"/>
        <v>134</v>
      </c>
      <c r="V32" s="100"/>
      <c r="W32" s="100"/>
      <c r="X32" s="100"/>
      <c r="Y32" s="100">
        <f t="shared" si="4"/>
        <v>0</v>
      </c>
      <c r="Z32" s="100"/>
      <c r="AA32" s="100"/>
      <c r="AB32" s="100"/>
      <c r="AC32" s="100">
        <f t="shared" si="5"/>
        <v>0</v>
      </c>
      <c r="AD32" s="100">
        <f t="shared" si="6"/>
        <v>546</v>
      </c>
      <c r="AE32" s="100">
        <f t="shared" si="7"/>
        <v>4</v>
      </c>
      <c r="AF32" s="100">
        <f t="array" ref="AF32">1+COUNTIF($AD$4:$AD$244,"&gt;"&amp;AD32)+SUM(IF($AD$4:$AD$244=AD32,IF($AN$4:$AN$244&gt;AN32,1,0),0))+SUM(IF($AD$4:$AD$244=AD32,IF($AN$4:$AN$244=AN32,IF($AE$4:$AE$244&lt;AE32,1,0),0),0))+SUM(IF($AD$4:$AD$244=AD32,IF($AN$4:$AN$244=AN32,IF($AE$4:$AE$244=AE32,IF($AP$4:$AP$244&gt;AP32,1,0),0),0),0))</f>
        <v>30</v>
      </c>
      <c r="AG32" s="102">
        <v>26</v>
      </c>
      <c r="AH32" s="91"/>
      <c r="AI32" s="91"/>
      <c r="AJ32" s="91"/>
      <c r="AK32" s="100">
        <f>AK31+1</f>
        <v>54</v>
      </c>
      <c r="AL32" s="102">
        <v>26</v>
      </c>
      <c r="AM32" s="104"/>
      <c r="AN32" s="105">
        <f t="shared" si="8"/>
        <v>177</v>
      </c>
      <c r="AO32" s="105">
        <f t="shared" si="9"/>
        <v>369</v>
      </c>
    </row>
    <row r="33" spans="1:43" x14ac:dyDescent="0.3">
      <c r="A33" s="100">
        <v>27</v>
      </c>
      <c r="B33" s="106" t="s">
        <v>176</v>
      </c>
      <c r="C33" s="44" t="s">
        <v>52</v>
      </c>
      <c r="D33" s="45"/>
      <c r="E33" s="43" t="s">
        <v>260</v>
      </c>
      <c r="F33" s="100">
        <v>93</v>
      </c>
      <c r="G33" s="100">
        <v>41</v>
      </c>
      <c r="H33" s="100">
        <v>2</v>
      </c>
      <c r="I33" s="100">
        <f t="shared" si="0"/>
        <v>134</v>
      </c>
      <c r="J33" s="100">
        <v>88</v>
      </c>
      <c r="K33" s="100">
        <v>32</v>
      </c>
      <c r="L33" s="100">
        <v>1</v>
      </c>
      <c r="M33" s="100">
        <f t="shared" si="1"/>
        <v>120</v>
      </c>
      <c r="N33" s="100">
        <v>83</v>
      </c>
      <c r="O33" s="100">
        <v>23</v>
      </c>
      <c r="P33" s="100">
        <v>7</v>
      </c>
      <c r="Q33" s="100">
        <f t="shared" si="2"/>
        <v>106</v>
      </c>
      <c r="R33" s="100">
        <v>80</v>
      </c>
      <c r="S33" s="100">
        <v>53</v>
      </c>
      <c r="T33" s="100">
        <v>1</v>
      </c>
      <c r="U33" s="100">
        <f t="shared" si="3"/>
        <v>133</v>
      </c>
      <c r="V33" s="100"/>
      <c r="W33" s="100"/>
      <c r="X33" s="100"/>
      <c r="Y33" s="100">
        <f t="shared" si="4"/>
        <v>0</v>
      </c>
      <c r="Z33" s="100"/>
      <c r="AA33" s="100"/>
      <c r="AB33" s="100"/>
      <c r="AC33" s="100">
        <f t="shared" si="5"/>
        <v>0</v>
      </c>
      <c r="AD33" s="100">
        <f t="shared" si="6"/>
        <v>493</v>
      </c>
      <c r="AE33" s="100">
        <f t="shared" si="7"/>
        <v>11</v>
      </c>
      <c r="AF33" s="100">
        <f t="array" ref="AF33">1+COUNTIF($AD$4:$AD$244,"&gt;"&amp;AD33)+SUM(IF($AD$4:$AD$244=AD33,IF($AN$4:$AN$244&gt;AN33,1,0),0))+SUM(IF($AD$4:$AD$244=AD33,IF($AN$4:$AN$244=AN33,IF($AE$4:$AE$244&lt;AE33,1,0),0),0))+SUM(IF($AD$4:$AD$244=AD33,IF($AN$4:$AN$244=AN33,IF($AE$4:$AE$244=AE33,IF($AP$4:$AP$244&gt;AP33,1,0),0),0),0))</f>
        <v>74</v>
      </c>
      <c r="AG33" s="102">
        <v>27</v>
      </c>
      <c r="AH33" s="102">
        <f>AD33+AD34</f>
        <v>997</v>
      </c>
      <c r="AI33" s="102">
        <f>AN33+AN34</f>
        <v>298</v>
      </c>
      <c r="AJ33" s="102">
        <f>AE33+AE34</f>
        <v>20</v>
      </c>
      <c r="AK33" s="100">
        <f t="array" ref="AK33">1+(SUM(IF($AH$4:$AH$244&gt;AH33,1,0))+SUM(IF($AH$4:$AH$244=AH33,IF($AI$4:$AI$244&gt;AI33,1,0),0))+SUM(IF($AH$4:$AH$244=AH33,IF($AI$4:$AI$244=AI33,IF($AJ$4:$AJ$244&lt;AJ33,1,0),0),0))+SUM(IF($AH$4:$AH$244=AH33,IF($AI$4:$AI$244=AI33,IF($AJ$4:$AJ$244=AJ33,IF($AQ$4:$AQ$244&gt;AQ33,1,0),0),0),0)))*2</f>
        <v>77</v>
      </c>
      <c r="AL33" s="102">
        <v>27</v>
      </c>
      <c r="AM33" s="104"/>
      <c r="AN33" s="105">
        <f t="shared" si="8"/>
        <v>149</v>
      </c>
      <c r="AO33" s="105">
        <f t="shared" si="9"/>
        <v>344</v>
      </c>
    </row>
    <row r="34" spans="1:43" x14ac:dyDescent="0.3">
      <c r="A34" s="100">
        <v>28</v>
      </c>
      <c r="B34" s="106" t="s">
        <v>173</v>
      </c>
      <c r="C34" s="41" t="s">
        <v>53</v>
      </c>
      <c r="D34" s="42"/>
      <c r="E34" s="43" t="s">
        <v>257</v>
      </c>
      <c r="F34" s="100">
        <v>84</v>
      </c>
      <c r="G34" s="100">
        <v>24</v>
      </c>
      <c r="H34" s="100">
        <v>6</v>
      </c>
      <c r="I34" s="100">
        <f t="shared" si="0"/>
        <v>108</v>
      </c>
      <c r="J34" s="100">
        <v>92</v>
      </c>
      <c r="K34" s="100">
        <v>27</v>
      </c>
      <c r="L34" s="100">
        <v>3</v>
      </c>
      <c r="M34" s="100">
        <f t="shared" si="1"/>
        <v>119</v>
      </c>
      <c r="N34" s="100">
        <v>92</v>
      </c>
      <c r="O34" s="100">
        <v>51</v>
      </c>
      <c r="P34" s="100">
        <v>0</v>
      </c>
      <c r="Q34" s="100">
        <f t="shared" si="2"/>
        <v>143</v>
      </c>
      <c r="R34" s="100">
        <v>87</v>
      </c>
      <c r="S34" s="100">
        <v>47</v>
      </c>
      <c r="T34" s="100">
        <v>0</v>
      </c>
      <c r="U34" s="100">
        <f t="shared" si="3"/>
        <v>134</v>
      </c>
      <c r="V34" s="100"/>
      <c r="W34" s="100"/>
      <c r="X34" s="100"/>
      <c r="Y34" s="100">
        <f t="shared" si="4"/>
        <v>0</v>
      </c>
      <c r="Z34" s="100"/>
      <c r="AA34" s="100"/>
      <c r="AB34" s="100"/>
      <c r="AC34" s="100">
        <f t="shared" si="5"/>
        <v>0</v>
      </c>
      <c r="AD34" s="100">
        <f t="shared" si="6"/>
        <v>504</v>
      </c>
      <c r="AE34" s="100">
        <f t="shared" si="7"/>
        <v>9</v>
      </c>
      <c r="AF34" s="100">
        <f t="array" ref="AF34">1+COUNTIF($AD$4:$AD$244,"&gt;"&amp;AD34)+SUM(IF($AD$4:$AD$244=AD34,IF($AN$4:$AN$244&gt;AN34,1,0),0))+SUM(IF($AD$4:$AD$244=AD34,IF($AN$4:$AN$244=AN34,IF($AE$4:$AE$244&lt;AE34,1,0),0),0))+SUM(IF($AD$4:$AD$244=AD34,IF($AN$4:$AN$244=AN34,IF($AE$4:$AE$244=AE34,IF($AP$4:$AP$244&gt;AP34,1,0),0),0),0))</f>
        <v>68</v>
      </c>
      <c r="AG34" s="102">
        <v>28</v>
      </c>
      <c r="AH34" s="91"/>
      <c r="AI34" s="91"/>
      <c r="AJ34" s="91"/>
      <c r="AK34" s="100">
        <f>AK33+1</f>
        <v>78</v>
      </c>
      <c r="AL34" s="102">
        <v>28</v>
      </c>
      <c r="AM34" s="104"/>
      <c r="AN34" s="105">
        <f t="shared" si="8"/>
        <v>149</v>
      </c>
      <c r="AO34" s="105">
        <f t="shared" si="9"/>
        <v>355</v>
      </c>
      <c r="AP34">
        <v>632</v>
      </c>
      <c r="AQ34">
        <v>34</v>
      </c>
    </row>
    <row r="35" spans="1:43" x14ac:dyDescent="0.3">
      <c r="A35" s="100">
        <v>29</v>
      </c>
      <c r="B35" s="106" t="s">
        <v>165</v>
      </c>
      <c r="C35" s="44" t="s">
        <v>47</v>
      </c>
      <c r="D35" s="42"/>
      <c r="E35" s="43" t="s">
        <v>257</v>
      </c>
      <c r="F35" s="100">
        <v>90</v>
      </c>
      <c r="G35" s="100">
        <v>25</v>
      </c>
      <c r="H35" s="100">
        <v>3</v>
      </c>
      <c r="I35" s="100">
        <f t="shared" si="0"/>
        <v>115</v>
      </c>
      <c r="J35" s="100">
        <v>93</v>
      </c>
      <c r="K35" s="100">
        <v>59</v>
      </c>
      <c r="L35" s="100">
        <v>1</v>
      </c>
      <c r="M35" s="100">
        <f t="shared" si="1"/>
        <v>152</v>
      </c>
      <c r="N35" s="100">
        <v>79</v>
      </c>
      <c r="O35" s="100">
        <v>32</v>
      </c>
      <c r="P35" s="100">
        <v>1</v>
      </c>
      <c r="Q35" s="100">
        <f t="shared" si="2"/>
        <v>111</v>
      </c>
      <c r="R35" s="100">
        <v>90</v>
      </c>
      <c r="S35" s="100">
        <v>53</v>
      </c>
      <c r="T35" s="100">
        <v>1</v>
      </c>
      <c r="U35" s="100">
        <f t="shared" si="3"/>
        <v>143</v>
      </c>
      <c r="V35" s="100"/>
      <c r="W35" s="100"/>
      <c r="X35" s="100"/>
      <c r="Y35" s="100">
        <f t="shared" si="4"/>
        <v>0</v>
      </c>
      <c r="Z35" s="100"/>
      <c r="AA35" s="100"/>
      <c r="AB35" s="100"/>
      <c r="AC35" s="100">
        <f t="shared" si="5"/>
        <v>0</v>
      </c>
      <c r="AD35" s="100">
        <f t="shared" si="6"/>
        <v>521</v>
      </c>
      <c r="AE35" s="100">
        <f t="shared" si="7"/>
        <v>6</v>
      </c>
      <c r="AF35" s="100">
        <f t="array" ref="AF35">1+COUNTIF($AD$4:$AD$244,"&gt;"&amp;AD35)+SUM(IF($AD$4:$AD$244=AD35,IF($AN$4:$AN$244&gt;AN35,1,0),0))+SUM(IF($AD$4:$AD$244=AD35,IF($AN$4:$AN$244=AN35,IF($AE$4:$AE$244&lt;AE35,1,0),0),0))+SUM(IF($AD$4:$AD$244=AD35,IF($AN$4:$AN$244=AN35,IF($AE$4:$AE$244=AE35,IF($AP$4:$AP$244&gt;AP35,1,0),0),0),0))</f>
        <v>53</v>
      </c>
      <c r="AG35" s="102">
        <v>29</v>
      </c>
      <c r="AH35" s="102">
        <f>AD35+AD36</f>
        <v>1071</v>
      </c>
      <c r="AI35" s="102">
        <f>AN35+AN36</f>
        <v>351</v>
      </c>
      <c r="AJ35" s="102">
        <f>AE35+AE36</f>
        <v>7</v>
      </c>
      <c r="AK35" s="100">
        <f t="array" ref="AK35">1+(SUM(IF($AH$4:$AH$244&gt;AH35,1,0))+SUM(IF($AH$4:$AH$244=AH35,IF($AI$4:$AI$244&gt;AI35,1,0),0))+SUM(IF($AH$4:$AH$244=AH35,IF($AI$4:$AI$244=AI35,IF($AJ$4:$AJ$244&lt;AJ35,1,0),0),0))+SUM(IF($AH$4:$AH$244=AH35,IF($AI$4:$AI$244=AI35,IF($AJ$4:$AJ$244=AJ35,IF($AQ$4:$AQ$244&gt;AQ35,1,0),0),0),0)))*2</f>
        <v>37</v>
      </c>
      <c r="AL35" s="102">
        <v>29</v>
      </c>
      <c r="AM35" s="104"/>
      <c r="AN35" s="105">
        <f t="shared" si="8"/>
        <v>169</v>
      </c>
      <c r="AO35" s="105">
        <f t="shared" si="9"/>
        <v>352</v>
      </c>
    </row>
    <row r="36" spans="1:43" x14ac:dyDescent="0.3">
      <c r="A36" s="100">
        <v>30</v>
      </c>
      <c r="B36" s="106" t="s">
        <v>54</v>
      </c>
      <c r="C36" s="41" t="s">
        <v>55</v>
      </c>
      <c r="D36" s="42"/>
      <c r="E36" s="43" t="s">
        <v>257</v>
      </c>
      <c r="F36" s="100">
        <v>94</v>
      </c>
      <c r="G36" s="100">
        <v>44</v>
      </c>
      <c r="H36" s="100">
        <v>1</v>
      </c>
      <c r="I36" s="100">
        <f t="shared" si="0"/>
        <v>138</v>
      </c>
      <c r="J36" s="100">
        <v>92</v>
      </c>
      <c r="K36" s="100">
        <v>36</v>
      </c>
      <c r="L36" s="100">
        <v>0</v>
      </c>
      <c r="M36" s="100">
        <f t="shared" si="1"/>
        <v>128</v>
      </c>
      <c r="N36" s="100">
        <v>96</v>
      </c>
      <c r="O36" s="100">
        <v>52</v>
      </c>
      <c r="P36" s="100">
        <v>0</v>
      </c>
      <c r="Q36" s="100">
        <f t="shared" si="2"/>
        <v>148</v>
      </c>
      <c r="R36" s="100">
        <v>86</v>
      </c>
      <c r="S36" s="100">
        <v>50</v>
      </c>
      <c r="T36" s="100">
        <v>0</v>
      </c>
      <c r="U36" s="100">
        <f t="shared" si="3"/>
        <v>136</v>
      </c>
      <c r="V36" s="100"/>
      <c r="W36" s="100"/>
      <c r="X36" s="100"/>
      <c r="Y36" s="100">
        <f t="shared" si="4"/>
        <v>0</v>
      </c>
      <c r="Z36" s="100"/>
      <c r="AA36" s="100"/>
      <c r="AB36" s="100"/>
      <c r="AC36" s="100">
        <f t="shared" si="5"/>
        <v>0</v>
      </c>
      <c r="AD36" s="100">
        <f t="shared" si="6"/>
        <v>550</v>
      </c>
      <c r="AE36" s="100">
        <f t="shared" si="7"/>
        <v>1</v>
      </c>
      <c r="AF36" s="100">
        <f t="array" ref="AF36">1+COUNTIF($AD$4:$AD$244,"&gt;"&amp;AD36)+SUM(IF($AD$4:$AD$244=AD36,IF($AN$4:$AN$244&gt;AN36,1,0),0))+SUM(IF($AD$4:$AD$244=AD36,IF($AN$4:$AN$244=AN36,IF($AE$4:$AE$244&lt;AE36,1,0),0),0))+SUM(IF($AD$4:$AD$244=AD36,IF($AN$4:$AN$244=AN36,IF($AE$4:$AE$244=AE36,IF($AP$4:$AP$244&gt;AP36,1,0),0),0),0))</f>
        <v>24</v>
      </c>
      <c r="AG36" s="102">
        <v>30</v>
      </c>
      <c r="AH36" s="91"/>
      <c r="AI36" s="91"/>
      <c r="AJ36" s="91"/>
      <c r="AK36" s="100">
        <f>AK35+1</f>
        <v>38</v>
      </c>
      <c r="AL36" s="102">
        <v>30</v>
      </c>
      <c r="AM36" s="104"/>
      <c r="AN36" s="105">
        <f t="shared" si="8"/>
        <v>182</v>
      </c>
      <c r="AO36" s="105">
        <f t="shared" si="9"/>
        <v>368</v>
      </c>
    </row>
    <row r="37" spans="1:43" x14ac:dyDescent="0.3">
      <c r="A37" s="100">
        <v>31</v>
      </c>
      <c r="B37" s="106" t="s">
        <v>166</v>
      </c>
      <c r="C37" s="41" t="s">
        <v>211</v>
      </c>
      <c r="D37" s="42"/>
      <c r="E37" s="43" t="s">
        <v>257</v>
      </c>
      <c r="F37" s="100">
        <v>88</v>
      </c>
      <c r="G37" s="100">
        <v>45</v>
      </c>
      <c r="H37" s="100">
        <v>1</v>
      </c>
      <c r="I37" s="100">
        <f t="shared" si="0"/>
        <v>133</v>
      </c>
      <c r="J37" s="100">
        <v>83</v>
      </c>
      <c r="K37" s="100">
        <v>52</v>
      </c>
      <c r="L37" s="100">
        <v>3</v>
      </c>
      <c r="M37" s="100">
        <f t="shared" si="1"/>
        <v>135</v>
      </c>
      <c r="N37" s="100">
        <v>80</v>
      </c>
      <c r="O37" s="100">
        <v>44</v>
      </c>
      <c r="P37" s="100">
        <v>3</v>
      </c>
      <c r="Q37" s="100">
        <f t="shared" si="2"/>
        <v>124</v>
      </c>
      <c r="R37" s="100">
        <v>93</v>
      </c>
      <c r="S37" s="100">
        <v>34</v>
      </c>
      <c r="T37" s="100">
        <v>3</v>
      </c>
      <c r="U37" s="100">
        <f t="shared" si="3"/>
        <v>127</v>
      </c>
      <c r="V37" s="100"/>
      <c r="W37" s="100"/>
      <c r="X37" s="100"/>
      <c r="Y37" s="100">
        <f t="shared" si="4"/>
        <v>0</v>
      </c>
      <c r="Z37" s="100"/>
      <c r="AA37" s="100"/>
      <c r="AB37" s="100"/>
      <c r="AC37" s="100">
        <f t="shared" si="5"/>
        <v>0</v>
      </c>
      <c r="AD37" s="100">
        <f t="shared" si="6"/>
        <v>519</v>
      </c>
      <c r="AE37" s="100">
        <f t="shared" si="7"/>
        <v>10</v>
      </c>
      <c r="AF37" s="100">
        <f t="array" ref="AF37">1+COUNTIF($AD$4:$AD$244,"&gt;"&amp;AD37)+SUM(IF($AD$4:$AD$244=AD37,IF($AN$4:$AN$244&gt;AN37,1,0),0))+SUM(IF($AD$4:$AD$244=AD37,IF($AN$4:$AN$244=AN37,IF($AE$4:$AE$244&lt;AE37,1,0),0),0))+SUM(IF($AD$4:$AD$244=AD37,IF($AN$4:$AN$244=AN37,IF($AE$4:$AE$244=AE37,IF($AP$4:$AP$244&gt;AP37,1,0),0),0),0))</f>
        <v>54</v>
      </c>
      <c r="AG37" s="102">
        <v>31</v>
      </c>
      <c r="AH37" s="102">
        <f>AD37+AD38</f>
        <v>1014</v>
      </c>
      <c r="AI37" s="102">
        <f>AN37+AN38</f>
        <v>331</v>
      </c>
      <c r="AJ37" s="102">
        <f>AE37+AE38</f>
        <v>23</v>
      </c>
      <c r="AK37" s="100">
        <f t="array" ref="AK37">1+(SUM(IF($AH$4:$AH$244&gt;AH37,1,0))+SUM(IF($AH$4:$AH$244=AH37,IF($AI$4:$AI$244&gt;AI37,1,0),0))+SUM(IF($AH$4:$AH$244=AH37,IF($AI$4:$AI$244=AI37,IF($AJ$4:$AJ$244&lt;AJ37,1,0),0),0))+SUM(IF($AH$4:$AH$244=AH37,IF($AI$4:$AI$244=AI37,IF($AJ$4:$AJ$244=AJ37,IF($AQ$4:$AQ$244&gt;AQ37,1,0),0),0),0)))*2</f>
        <v>73</v>
      </c>
      <c r="AL37" s="102">
        <v>31</v>
      </c>
      <c r="AM37" s="104"/>
      <c r="AN37" s="105">
        <f t="shared" si="8"/>
        <v>175</v>
      </c>
      <c r="AO37" s="105">
        <f t="shared" si="9"/>
        <v>344</v>
      </c>
    </row>
    <row r="38" spans="1:43" x14ac:dyDescent="0.3">
      <c r="A38" s="100">
        <v>32</v>
      </c>
      <c r="B38" s="106" t="s">
        <v>176</v>
      </c>
      <c r="C38" s="44" t="s">
        <v>214</v>
      </c>
      <c r="D38" s="45"/>
      <c r="E38" s="43" t="s">
        <v>256</v>
      </c>
      <c r="F38" s="100">
        <v>90</v>
      </c>
      <c r="G38" s="100">
        <v>61</v>
      </c>
      <c r="H38" s="100">
        <v>1</v>
      </c>
      <c r="I38" s="100">
        <f t="shared" si="0"/>
        <v>151</v>
      </c>
      <c r="J38" s="100">
        <v>87</v>
      </c>
      <c r="K38" s="100">
        <v>34</v>
      </c>
      <c r="L38" s="100">
        <v>4</v>
      </c>
      <c r="M38" s="100">
        <f t="shared" si="1"/>
        <v>121</v>
      </c>
      <c r="N38" s="100">
        <v>78</v>
      </c>
      <c r="O38" s="100">
        <v>34</v>
      </c>
      <c r="P38" s="100">
        <v>4</v>
      </c>
      <c r="Q38" s="100">
        <f t="shared" si="2"/>
        <v>112</v>
      </c>
      <c r="R38" s="100">
        <v>84</v>
      </c>
      <c r="S38" s="100">
        <v>27</v>
      </c>
      <c r="T38" s="100">
        <v>4</v>
      </c>
      <c r="U38" s="100">
        <f t="shared" si="3"/>
        <v>111</v>
      </c>
      <c r="V38" s="100"/>
      <c r="W38" s="100"/>
      <c r="X38" s="100"/>
      <c r="Y38" s="100">
        <f t="shared" si="4"/>
        <v>0</v>
      </c>
      <c r="Z38" s="100"/>
      <c r="AA38" s="100"/>
      <c r="AB38" s="100"/>
      <c r="AC38" s="100">
        <f t="shared" si="5"/>
        <v>0</v>
      </c>
      <c r="AD38" s="100">
        <f t="shared" si="6"/>
        <v>495</v>
      </c>
      <c r="AE38" s="100">
        <f t="shared" si="7"/>
        <v>13</v>
      </c>
      <c r="AF38" s="100">
        <f t="array" ref="AF38">1+COUNTIF($AD$4:$AD$244,"&gt;"&amp;AD38)+SUM(IF($AD$4:$AD$244=AD38,IF($AN$4:$AN$244&gt;AN38,1,0),0))+SUM(IF($AD$4:$AD$244=AD38,IF($AN$4:$AN$244=AN38,IF($AE$4:$AE$244&lt;AE38,1,0),0),0))+SUM(IF($AD$4:$AD$244=AD38,IF($AN$4:$AN$244=AN38,IF($AE$4:$AE$244=AE38,IF($AP$4:$AP$244&gt;AP38,1,0),0),0),0))</f>
        <v>72</v>
      </c>
      <c r="AG38" s="102">
        <v>32</v>
      </c>
      <c r="AH38" s="91"/>
      <c r="AI38" s="91"/>
      <c r="AJ38" s="91"/>
      <c r="AK38" s="100">
        <f>AK37+1</f>
        <v>74</v>
      </c>
      <c r="AL38" s="102">
        <v>32</v>
      </c>
      <c r="AM38" s="104"/>
      <c r="AN38" s="105">
        <f t="shared" si="8"/>
        <v>156</v>
      </c>
      <c r="AO38" s="105">
        <f t="shared" si="9"/>
        <v>339</v>
      </c>
      <c r="AP38">
        <v>608</v>
      </c>
      <c r="AQ38">
        <v>41</v>
      </c>
    </row>
    <row r="39" spans="1:43" x14ac:dyDescent="0.3">
      <c r="A39" s="100">
        <v>33</v>
      </c>
      <c r="B39" s="106" t="s">
        <v>48</v>
      </c>
      <c r="C39" s="41" t="s">
        <v>49</v>
      </c>
      <c r="D39" s="42"/>
      <c r="E39" s="43" t="s">
        <v>257</v>
      </c>
      <c r="F39" s="100">
        <v>86</v>
      </c>
      <c r="G39" s="100">
        <v>36</v>
      </c>
      <c r="H39" s="100">
        <v>1</v>
      </c>
      <c r="I39" s="100">
        <f t="shared" si="0"/>
        <v>122</v>
      </c>
      <c r="J39" s="100">
        <v>97</v>
      </c>
      <c r="K39" s="100">
        <v>40</v>
      </c>
      <c r="L39" s="100">
        <v>2</v>
      </c>
      <c r="M39" s="100">
        <f t="shared" si="1"/>
        <v>137</v>
      </c>
      <c r="N39" s="100">
        <v>82</v>
      </c>
      <c r="O39" s="100">
        <v>51</v>
      </c>
      <c r="P39" s="100">
        <v>2</v>
      </c>
      <c r="Q39" s="100">
        <f t="shared" si="2"/>
        <v>133</v>
      </c>
      <c r="R39" s="100">
        <v>99</v>
      </c>
      <c r="S39" s="100">
        <v>25</v>
      </c>
      <c r="T39" s="100">
        <v>5</v>
      </c>
      <c r="U39" s="100">
        <f t="shared" si="3"/>
        <v>124</v>
      </c>
      <c r="V39" s="100"/>
      <c r="W39" s="100"/>
      <c r="X39" s="100"/>
      <c r="Y39" s="100">
        <f t="shared" si="4"/>
        <v>0</v>
      </c>
      <c r="Z39" s="100"/>
      <c r="AA39" s="100"/>
      <c r="AB39" s="100"/>
      <c r="AC39" s="100">
        <f t="shared" si="5"/>
        <v>0</v>
      </c>
      <c r="AD39" s="100">
        <f t="shared" si="6"/>
        <v>516</v>
      </c>
      <c r="AE39" s="100">
        <f t="shared" si="7"/>
        <v>10</v>
      </c>
      <c r="AF39" s="100">
        <f t="array" ref="AF39">1+COUNTIF($AD$4:$AD$244,"&gt;"&amp;AD39)+SUM(IF($AD$4:$AD$244=AD39,IF($AN$4:$AN$244&gt;AN39,1,0),0))+SUM(IF($AD$4:$AD$244=AD39,IF($AN$4:$AN$244=AN39,IF($AE$4:$AE$244&lt;AE39,1,0),0),0))+SUM(IF($AD$4:$AD$244=AD39,IF($AN$4:$AN$244=AN39,IF($AE$4:$AE$244=AE39,IF($AP$4:$AP$244&gt;AP39,1,0),0),0),0))</f>
        <v>56</v>
      </c>
      <c r="AG39" s="102">
        <v>33</v>
      </c>
      <c r="AH39" s="102">
        <f>AD39+AD40</f>
        <v>944</v>
      </c>
      <c r="AI39" s="102">
        <f>AN39+AN40</f>
        <v>261</v>
      </c>
      <c r="AJ39" s="102">
        <f>AE39+AE40</f>
        <v>28</v>
      </c>
      <c r="AK39" s="100">
        <f t="array" ref="AK39">1+(SUM(IF($AH$4:$AH$244&gt;AH39,1,0))+SUM(IF($AH$4:$AH$244=AH39,IF($AI$4:$AI$244&gt;AI39,1,0),0))+SUM(IF($AH$4:$AH$244=AH39,IF($AI$4:$AI$244=AI39,IF($AJ$4:$AJ$244&lt;AJ39,1,0),0),0))+SUM(IF($AH$4:$AH$244=AH39,IF($AI$4:$AI$244=AI39,IF($AJ$4:$AJ$244=AJ39,IF($AQ$4:$AQ$244&gt;AQ39,1,0),0),0),0)))*2</f>
        <v>85</v>
      </c>
      <c r="AL39" s="102">
        <v>33</v>
      </c>
      <c r="AM39" s="104"/>
      <c r="AN39" s="105">
        <f t="shared" si="8"/>
        <v>152</v>
      </c>
      <c r="AO39" s="105">
        <f t="shared" si="9"/>
        <v>364</v>
      </c>
    </row>
    <row r="40" spans="1:43" x14ac:dyDescent="0.3">
      <c r="A40" s="100">
        <v>34</v>
      </c>
      <c r="B40" s="106" t="s">
        <v>45</v>
      </c>
      <c r="C40" s="44" t="s">
        <v>46</v>
      </c>
      <c r="D40" s="45"/>
      <c r="E40" s="43" t="s">
        <v>257</v>
      </c>
      <c r="F40" s="100">
        <v>72</v>
      </c>
      <c r="G40" s="100">
        <v>34</v>
      </c>
      <c r="H40" s="100">
        <v>4</v>
      </c>
      <c r="I40" s="100">
        <f t="shared" si="0"/>
        <v>106</v>
      </c>
      <c r="J40" s="100">
        <v>86</v>
      </c>
      <c r="K40" s="100">
        <v>18</v>
      </c>
      <c r="L40" s="100">
        <v>7</v>
      </c>
      <c r="M40" s="100">
        <f t="shared" si="1"/>
        <v>104</v>
      </c>
      <c r="N40" s="100">
        <v>81</v>
      </c>
      <c r="O40" s="100">
        <v>35</v>
      </c>
      <c r="P40" s="100">
        <v>3</v>
      </c>
      <c r="Q40" s="100">
        <f t="shared" si="2"/>
        <v>116</v>
      </c>
      <c r="R40" s="100">
        <v>80</v>
      </c>
      <c r="S40" s="100">
        <v>22</v>
      </c>
      <c r="T40" s="100">
        <v>4</v>
      </c>
      <c r="U40" s="100">
        <f t="shared" si="3"/>
        <v>102</v>
      </c>
      <c r="V40" s="100"/>
      <c r="W40" s="100"/>
      <c r="X40" s="100"/>
      <c r="Y40" s="100">
        <f t="shared" si="4"/>
        <v>0</v>
      </c>
      <c r="Z40" s="100"/>
      <c r="AA40" s="100"/>
      <c r="AB40" s="100"/>
      <c r="AC40" s="100">
        <f t="shared" si="5"/>
        <v>0</v>
      </c>
      <c r="AD40" s="100">
        <f t="shared" si="6"/>
        <v>428</v>
      </c>
      <c r="AE40" s="100">
        <f t="shared" si="7"/>
        <v>18</v>
      </c>
      <c r="AF40" s="100">
        <f t="array" ref="AF40">1+COUNTIF($AD$4:$AD$244,"&gt;"&amp;AD40)+SUM(IF($AD$4:$AD$244=AD40,IF($AN$4:$AN$244&gt;AN40,1,0),0))+SUM(IF($AD$4:$AD$244=AD40,IF($AN$4:$AN$244=AN40,IF($AE$4:$AE$244&lt;AE40,1,0),0),0))+SUM(IF($AD$4:$AD$244=AD40,IF($AN$4:$AN$244=AN40,IF($AE$4:$AE$244=AE40,IF($AP$4:$AP$244&gt;AP40,1,0),0),0),0))</f>
        <v>91</v>
      </c>
      <c r="AG40" s="102">
        <v>34</v>
      </c>
      <c r="AH40" s="91"/>
      <c r="AI40" s="91"/>
      <c r="AJ40" s="91"/>
      <c r="AK40" s="100">
        <f>AK39+1</f>
        <v>86</v>
      </c>
      <c r="AL40" s="102">
        <v>34</v>
      </c>
      <c r="AM40" s="104"/>
      <c r="AN40" s="105">
        <f t="shared" si="8"/>
        <v>109</v>
      </c>
      <c r="AO40" s="105">
        <f t="shared" si="9"/>
        <v>319</v>
      </c>
    </row>
    <row r="41" spans="1:43" x14ac:dyDescent="0.3">
      <c r="A41" s="100">
        <v>35</v>
      </c>
      <c r="B41" s="106" t="s">
        <v>163</v>
      </c>
      <c r="C41" s="41" t="s">
        <v>44</v>
      </c>
      <c r="D41" s="42"/>
      <c r="E41" s="43" t="s">
        <v>257</v>
      </c>
      <c r="F41" s="100">
        <v>83</v>
      </c>
      <c r="G41" s="100">
        <v>50</v>
      </c>
      <c r="H41" s="100">
        <v>1</v>
      </c>
      <c r="I41" s="100">
        <f t="shared" si="0"/>
        <v>133</v>
      </c>
      <c r="J41" s="100">
        <v>95</v>
      </c>
      <c r="K41" s="100">
        <v>45</v>
      </c>
      <c r="L41" s="100">
        <v>2</v>
      </c>
      <c r="M41" s="100">
        <f t="shared" si="1"/>
        <v>140</v>
      </c>
      <c r="N41" s="100">
        <v>85</v>
      </c>
      <c r="O41" s="100">
        <v>35</v>
      </c>
      <c r="P41" s="100">
        <v>1</v>
      </c>
      <c r="Q41" s="100">
        <f t="shared" si="2"/>
        <v>120</v>
      </c>
      <c r="R41" s="100">
        <v>96</v>
      </c>
      <c r="S41" s="100">
        <v>35</v>
      </c>
      <c r="T41" s="100">
        <v>4</v>
      </c>
      <c r="U41" s="100">
        <f t="shared" si="3"/>
        <v>131</v>
      </c>
      <c r="V41" s="100"/>
      <c r="W41" s="100"/>
      <c r="X41" s="100"/>
      <c r="Y41" s="100">
        <f t="shared" si="4"/>
        <v>0</v>
      </c>
      <c r="Z41" s="100"/>
      <c r="AA41" s="100"/>
      <c r="AB41" s="100"/>
      <c r="AC41" s="100">
        <f t="shared" si="5"/>
        <v>0</v>
      </c>
      <c r="AD41" s="100">
        <f t="shared" si="6"/>
        <v>524</v>
      </c>
      <c r="AE41" s="100">
        <f t="shared" si="7"/>
        <v>8</v>
      </c>
      <c r="AF41" s="100">
        <f t="array" ref="AF41">1+COUNTIF($AD$4:$AD$244,"&gt;"&amp;AD41)+SUM(IF($AD$4:$AD$244=AD41,IF($AN$4:$AN$244&gt;AN41,1,0),0))+SUM(IF($AD$4:$AD$244=AD41,IF($AN$4:$AN$244=AN41,IF($AE$4:$AE$244&lt;AE41,1,0),0),0))+SUM(IF($AD$4:$AD$244=AD41,IF($AN$4:$AN$244=AN41,IF($AE$4:$AE$244=AE41,IF($AP$4:$AP$244&gt;AP41,1,0),0),0),0))</f>
        <v>51</v>
      </c>
      <c r="AG41" s="102">
        <v>35</v>
      </c>
      <c r="AH41" s="102">
        <f>AD41+AD42</f>
        <v>924</v>
      </c>
      <c r="AI41" s="102">
        <f>AN41+AN42</f>
        <v>291</v>
      </c>
      <c r="AJ41" s="102">
        <f>AE41+AE42</f>
        <v>35</v>
      </c>
      <c r="AK41" s="100">
        <f t="array" ref="AK41">1+(SUM(IF($AH$4:$AH$244&gt;AH41,1,0))+SUM(IF($AH$4:$AH$244=AH41,IF($AI$4:$AI$244&gt;AI41,1,0),0))+SUM(IF($AH$4:$AH$244=AH41,IF($AI$4:$AI$244=AI41,IF($AJ$4:$AJ$244&lt;AJ41,1,0),0),0))+SUM(IF($AH$4:$AH$244=AH41,IF($AI$4:$AI$244=AI41,IF($AJ$4:$AJ$244=AJ41,IF($AQ$4:$AQ$244&gt;AQ41,1,0),0),0),0)))*2</f>
        <v>93</v>
      </c>
      <c r="AL41" s="102">
        <v>35</v>
      </c>
      <c r="AM41" s="104"/>
      <c r="AN41" s="105">
        <f t="shared" si="8"/>
        <v>165</v>
      </c>
      <c r="AO41" s="105">
        <f t="shared" si="9"/>
        <v>359</v>
      </c>
    </row>
    <row r="42" spans="1:43" x14ac:dyDescent="0.3">
      <c r="A42" s="100">
        <v>36</v>
      </c>
      <c r="B42" s="106" t="s">
        <v>191</v>
      </c>
      <c r="C42" s="44" t="s">
        <v>36</v>
      </c>
      <c r="D42" s="45"/>
      <c r="E42" s="43" t="s">
        <v>257</v>
      </c>
      <c r="F42" s="100">
        <v>73</v>
      </c>
      <c r="G42" s="100">
        <v>26</v>
      </c>
      <c r="H42" s="100">
        <v>8</v>
      </c>
      <c r="I42" s="100">
        <f t="shared" si="0"/>
        <v>99</v>
      </c>
      <c r="J42" s="100">
        <v>80</v>
      </c>
      <c r="K42" s="100">
        <v>26</v>
      </c>
      <c r="L42" s="100">
        <v>8</v>
      </c>
      <c r="M42" s="100">
        <f t="shared" si="1"/>
        <v>106</v>
      </c>
      <c r="N42" s="100">
        <v>54</v>
      </c>
      <c r="O42" s="100">
        <v>43</v>
      </c>
      <c r="P42" s="100">
        <v>5</v>
      </c>
      <c r="Q42" s="100">
        <f t="shared" si="2"/>
        <v>97</v>
      </c>
      <c r="R42" s="100">
        <v>67</v>
      </c>
      <c r="S42" s="100">
        <v>31</v>
      </c>
      <c r="T42" s="100">
        <v>6</v>
      </c>
      <c r="U42" s="100">
        <f t="shared" si="3"/>
        <v>98</v>
      </c>
      <c r="V42" s="100"/>
      <c r="W42" s="100"/>
      <c r="X42" s="100"/>
      <c r="Y42" s="100">
        <f t="shared" si="4"/>
        <v>0</v>
      </c>
      <c r="Z42" s="100"/>
      <c r="AA42" s="100"/>
      <c r="AB42" s="100"/>
      <c r="AC42" s="100">
        <f t="shared" si="5"/>
        <v>0</v>
      </c>
      <c r="AD42" s="100">
        <f t="shared" si="6"/>
        <v>400</v>
      </c>
      <c r="AE42" s="100">
        <f t="shared" si="7"/>
        <v>27</v>
      </c>
      <c r="AF42" s="100">
        <f t="array" ref="AF42">1+COUNTIF($AD$4:$AD$244,"&gt;"&amp;AD42)+SUM(IF($AD$4:$AD$244=AD42,IF($AN$4:$AN$244&gt;AN42,1,0),0))+SUM(IF($AD$4:$AD$244=AD42,IF($AN$4:$AN$244=AN42,IF($AE$4:$AE$244&lt;AE42,1,0),0),0))+SUM(IF($AD$4:$AD$244=AD42,IF($AN$4:$AN$244=AN42,IF($AE$4:$AE$244=AE42,IF($AP$4:$AP$244&gt;AP42,1,0),0),0),0))</f>
        <v>93</v>
      </c>
      <c r="AG42" s="102">
        <v>36</v>
      </c>
      <c r="AH42" s="91"/>
      <c r="AI42" s="91"/>
      <c r="AJ42" s="91"/>
      <c r="AK42" s="100">
        <f>AK41+1</f>
        <v>94</v>
      </c>
      <c r="AL42" s="102">
        <v>36</v>
      </c>
      <c r="AM42" s="104"/>
      <c r="AN42" s="105">
        <f t="shared" si="8"/>
        <v>126</v>
      </c>
      <c r="AO42" s="105">
        <f t="shared" si="9"/>
        <v>274</v>
      </c>
      <c r="AP42">
        <v>753</v>
      </c>
      <c r="AQ42">
        <v>19</v>
      </c>
    </row>
    <row r="43" spans="1:43" x14ac:dyDescent="0.3">
      <c r="A43" s="100">
        <v>37</v>
      </c>
      <c r="B43" s="106" t="s">
        <v>159</v>
      </c>
      <c r="C43" s="41" t="s">
        <v>203</v>
      </c>
      <c r="D43" s="42"/>
      <c r="E43" s="43" t="s">
        <v>257</v>
      </c>
      <c r="F43" s="100">
        <v>79</v>
      </c>
      <c r="G43" s="100">
        <v>52</v>
      </c>
      <c r="H43" s="100">
        <v>0</v>
      </c>
      <c r="I43" s="100">
        <f t="shared" si="0"/>
        <v>131</v>
      </c>
      <c r="J43" s="100">
        <v>88</v>
      </c>
      <c r="K43" s="100">
        <v>43</v>
      </c>
      <c r="L43" s="100">
        <v>3</v>
      </c>
      <c r="M43" s="100">
        <f t="shared" si="1"/>
        <v>131</v>
      </c>
      <c r="N43" s="100">
        <v>98</v>
      </c>
      <c r="O43" s="100">
        <v>36</v>
      </c>
      <c r="P43" s="100">
        <v>3</v>
      </c>
      <c r="Q43" s="100">
        <f t="shared" si="2"/>
        <v>134</v>
      </c>
      <c r="R43" s="100">
        <v>93</v>
      </c>
      <c r="S43" s="100">
        <v>45</v>
      </c>
      <c r="T43" s="100">
        <v>0</v>
      </c>
      <c r="U43" s="100">
        <f t="shared" si="3"/>
        <v>138</v>
      </c>
      <c r="V43" s="100"/>
      <c r="W43" s="100"/>
      <c r="X43" s="100"/>
      <c r="Y43" s="100">
        <f t="shared" si="4"/>
        <v>0</v>
      </c>
      <c r="Z43" s="100"/>
      <c r="AA43" s="100"/>
      <c r="AB43" s="100"/>
      <c r="AC43" s="100">
        <f t="shared" si="5"/>
        <v>0</v>
      </c>
      <c r="AD43" s="100">
        <f t="shared" si="6"/>
        <v>534</v>
      </c>
      <c r="AE43" s="100">
        <f t="shared" si="7"/>
        <v>6</v>
      </c>
      <c r="AF43" s="100">
        <f t="array" ref="AF43">1+COUNTIF($AD$4:$AD$244,"&gt;"&amp;AD43)+SUM(IF($AD$4:$AD$244=AD43,IF($AN$4:$AN$244&gt;AN43,1,0),0))+SUM(IF($AD$4:$AD$244=AD43,IF($AN$4:$AN$244=AN43,IF($AE$4:$AE$244&lt;AE43,1,0),0),0))+SUM(IF($AD$4:$AD$244=AD43,IF($AN$4:$AN$244=AN43,IF($AE$4:$AE$244=AE43,IF($AP$4:$AP$244&gt;AP43,1,0),0),0),0))</f>
        <v>42</v>
      </c>
      <c r="AG43" s="102">
        <v>37</v>
      </c>
      <c r="AH43" s="102">
        <f>AD43+AD44</f>
        <v>1079</v>
      </c>
      <c r="AI43" s="102">
        <f>AN43+AN44</f>
        <v>351</v>
      </c>
      <c r="AJ43" s="102">
        <f>AE43+AE44</f>
        <v>20</v>
      </c>
      <c r="AK43" s="100">
        <f t="array" ref="AK43">1+(SUM(IF($AH$4:$AH$244&gt;AH43,1,0))+SUM(IF($AH$4:$AH$244=AH43,IF($AI$4:$AI$244&gt;AI43,1,0),0))+SUM(IF($AH$4:$AH$244=AH43,IF($AI$4:$AI$244=AI43,IF($AJ$4:$AJ$244&lt;AJ43,1,0),0),0))+SUM(IF($AH$4:$AH$244=AH43,IF($AI$4:$AI$244=AI43,IF($AJ$4:$AJ$244=AJ43,IF($AQ$4:$AQ$244&gt;AQ43,1,0),0),0),0)))*2</f>
        <v>33</v>
      </c>
      <c r="AL43" s="102">
        <v>37</v>
      </c>
      <c r="AM43" s="104"/>
      <c r="AN43" s="105">
        <f t="shared" si="8"/>
        <v>176</v>
      </c>
      <c r="AO43" s="105">
        <f t="shared" si="9"/>
        <v>358</v>
      </c>
    </row>
    <row r="44" spans="1:43" x14ac:dyDescent="0.3">
      <c r="A44" s="100">
        <v>38</v>
      </c>
      <c r="B44" s="106" t="s">
        <v>153</v>
      </c>
      <c r="C44" s="44" t="s">
        <v>203</v>
      </c>
      <c r="D44" s="45"/>
      <c r="E44" s="43" t="s">
        <v>257</v>
      </c>
      <c r="F44" s="100">
        <v>94</v>
      </c>
      <c r="G44" s="100">
        <v>26</v>
      </c>
      <c r="H44" s="100">
        <v>7</v>
      </c>
      <c r="I44" s="100">
        <f t="shared" si="0"/>
        <v>120</v>
      </c>
      <c r="J44" s="100">
        <v>80</v>
      </c>
      <c r="K44" s="100">
        <v>36</v>
      </c>
      <c r="L44" s="100">
        <v>4</v>
      </c>
      <c r="M44" s="100">
        <f t="shared" si="1"/>
        <v>116</v>
      </c>
      <c r="N44" s="100">
        <v>95</v>
      </c>
      <c r="O44" s="100">
        <v>51</v>
      </c>
      <c r="P44" s="100">
        <v>3</v>
      </c>
      <c r="Q44" s="100">
        <f t="shared" si="2"/>
        <v>146</v>
      </c>
      <c r="R44" s="100">
        <v>101</v>
      </c>
      <c r="S44" s="100">
        <v>62</v>
      </c>
      <c r="T44" s="100">
        <v>0</v>
      </c>
      <c r="U44" s="100">
        <f t="shared" si="3"/>
        <v>163</v>
      </c>
      <c r="V44" s="100"/>
      <c r="W44" s="100"/>
      <c r="X44" s="100"/>
      <c r="Y44" s="100">
        <f t="shared" si="4"/>
        <v>0</v>
      </c>
      <c r="Z44" s="100"/>
      <c r="AA44" s="100"/>
      <c r="AB44" s="100"/>
      <c r="AC44" s="100">
        <f t="shared" si="5"/>
        <v>0</v>
      </c>
      <c r="AD44" s="100">
        <f t="shared" si="6"/>
        <v>545</v>
      </c>
      <c r="AE44" s="100">
        <f t="shared" si="7"/>
        <v>14</v>
      </c>
      <c r="AF44" s="100">
        <f t="array" ref="AF44">1+COUNTIF($AD$4:$AD$244,"&gt;"&amp;AD44)+SUM(IF($AD$4:$AD$244=AD44,IF($AN$4:$AN$244&gt;AN44,1,0),0))+SUM(IF($AD$4:$AD$244=AD44,IF($AN$4:$AN$244=AN44,IF($AE$4:$AE$244&lt;AE44,1,0),0),0))+SUM(IF($AD$4:$AD$244=AD44,IF($AN$4:$AN$244=AN44,IF($AE$4:$AE$244=AE44,IF($AP$4:$AP$244&gt;AP44,1,0),0),0),0))</f>
        <v>32</v>
      </c>
      <c r="AG44" s="102">
        <v>38</v>
      </c>
      <c r="AH44" s="91"/>
      <c r="AI44" s="91"/>
      <c r="AJ44" s="91"/>
      <c r="AK44" s="100">
        <f>AK43+1</f>
        <v>34</v>
      </c>
      <c r="AL44" s="102">
        <v>38</v>
      </c>
      <c r="AM44" s="104"/>
      <c r="AN44" s="105">
        <f t="shared" si="8"/>
        <v>175</v>
      </c>
      <c r="AO44" s="105">
        <f t="shared" si="9"/>
        <v>370</v>
      </c>
    </row>
    <row r="45" spans="1:43" x14ac:dyDescent="0.3">
      <c r="A45" s="100">
        <v>39</v>
      </c>
      <c r="B45" s="106" t="s">
        <v>150</v>
      </c>
      <c r="C45" s="41" t="s">
        <v>199</v>
      </c>
      <c r="D45" s="42"/>
      <c r="E45" s="43" t="s">
        <v>257</v>
      </c>
      <c r="F45" s="100">
        <v>95</v>
      </c>
      <c r="G45" s="100">
        <v>49</v>
      </c>
      <c r="H45" s="100">
        <v>0</v>
      </c>
      <c r="I45" s="100">
        <f t="shared" si="0"/>
        <v>144</v>
      </c>
      <c r="J45" s="100">
        <v>99</v>
      </c>
      <c r="K45" s="100">
        <v>44</v>
      </c>
      <c r="L45" s="100">
        <v>2</v>
      </c>
      <c r="M45" s="100">
        <f t="shared" si="1"/>
        <v>143</v>
      </c>
      <c r="N45" s="100">
        <v>85</v>
      </c>
      <c r="O45" s="100">
        <v>35</v>
      </c>
      <c r="P45" s="100">
        <v>4</v>
      </c>
      <c r="Q45" s="100">
        <f t="shared" si="2"/>
        <v>120</v>
      </c>
      <c r="R45" s="100">
        <v>95</v>
      </c>
      <c r="S45" s="100">
        <v>52</v>
      </c>
      <c r="T45" s="100">
        <v>3</v>
      </c>
      <c r="U45" s="100">
        <f t="shared" si="3"/>
        <v>147</v>
      </c>
      <c r="V45" s="100"/>
      <c r="W45" s="100"/>
      <c r="X45" s="100"/>
      <c r="Y45" s="100">
        <f t="shared" si="4"/>
        <v>0</v>
      </c>
      <c r="Z45" s="100"/>
      <c r="AA45" s="100"/>
      <c r="AB45" s="100"/>
      <c r="AC45" s="100">
        <f t="shared" si="5"/>
        <v>0</v>
      </c>
      <c r="AD45" s="100">
        <f t="shared" si="6"/>
        <v>554</v>
      </c>
      <c r="AE45" s="100">
        <f t="shared" si="7"/>
        <v>9</v>
      </c>
      <c r="AF45" s="100">
        <f t="array" ref="AF45">1+COUNTIF($AD$4:$AD$244,"&gt;"&amp;AD45)+SUM(IF($AD$4:$AD$244=AD45,IF($AN$4:$AN$244&gt;AN45,1,0),0))+SUM(IF($AD$4:$AD$244=AD45,IF($AN$4:$AN$244=AN45,IF($AE$4:$AE$244&lt;AE45,1,0),0),0))+SUM(IF($AD$4:$AD$244=AD45,IF($AN$4:$AN$244=AN45,IF($AE$4:$AE$244=AE45,IF($AP$4:$AP$244&gt;AP45,1,0),0),0),0))</f>
        <v>22</v>
      </c>
      <c r="AG45" s="102">
        <v>39</v>
      </c>
      <c r="AH45" s="102">
        <f>AD45+AD46</f>
        <v>1032</v>
      </c>
      <c r="AI45" s="102">
        <f>AN45+AN46</f>
        <v>333</v>
      </c>
      <c r="AJ45" s="102">
        <f>AE45+AE46</f>
        <v>19</v>
      </c>
      <c r="AK45" s="100">
        <f t="array" ref="AK45">1+(SUM(IF($AH$4:$AH$244&gt;AH45,1,0))+SUM(IF($AH$4:$AH$244=AH45,IF($AI$4:$AI$244&gt;AI45,1,0),0))+SUM(IF($AH$4:$AH$244=AH45,IF($AI$4:$AI$244=AI45,IF($AJ$4:$AJ$244&lt;AJ45,1,0),0),0))+SUM(IF($AH$4:$AH$244=AH45,IF($AI$4:$AI$244=AI45,IF($AJ$4:$AJ$244=AJ45,IF($AQ$4:$AQ$244&gt;AQ45,1,0),0),0),0)))*2</f>
        <v>57</v>
      </c>
      <c r="AL45" s="102">
        <v>39</v>
      </c>
      <c r="AM45" s="104"/>
      <c r="AN45" s="105">
        <f t="shared" si="8"/>
        <v>180</v>
      </c>
      <c r="AO45" s="105">
        <f t="shared" si="9"/>
        <v>374</v>
      </c>
    </row>
    <row r="46" spans="1:43" x14ac:dyDescent="0.3">
      <c r="A46" s="100">
        <v>40</v>
      </c>
      <c r="B46" s="106" t="s">
        <v>178</v>
      </c>
      <c r="C46" s="44" t="s">
        <v>59</v>
      </c>
      <c r="D46" s="45"/>
      <c r="E46" s="43" t="s">
        <v>257</v>
      </c>
      <c r="F46" s="100">
        <v>93</v>
      </c>
      <c r="G46" s="100">
        <v>45</v>
      </c>
      <c r="H46" s="100">
        <v>1</v>
      </c>
      <c r="I46" s="100">
        <f t="shared" si="0"/>
        <v>138</v>
      </c>
      <c r="J46" s="100">
        <v>74</v>
      </c>
      <c r="K46" s="100">
        <v>23</v>
      </c>
      <c r="L46" s="100">
        <v>6</v>
      </c>
      <c r="M46" s="100">
        <f t="shared" si="1"/>
        <v>97</v>
      </c>
      <c r="N46" s="100">
        <v>79</v>
      </c>
      <c r="O46" s="100">
        <v>43</v>
      </c>
      <c r="P46" s="100">
        <v>1</v>
      </c>
      <c r="Q46" s="100">
        <f t="shared" si="2"/>
        <v>122</v>
      </c>
      <c r="R46" s="100">
        <v>79</v>
      </c>
      <c r="S46" s="100">
        <v>42</v>
      </c>
      <c r="T46" s="100">
        <v>2</v>
      </c>
      <c r="U46" s="100">
        <f t="shared" si="3"/>
        <v>121</v>
      </c>
      <c r="V46" s="100"/>
      <c r="W46" s="100"/>
      <c r="X46" s="100"/>
      <c r="Y46" s="100">
        <f t="shared" si="4"/>
        <v>0</v>
      </c>
      <c r="Z46" s="100"/>
      <c r="AA46" s="100"/>
      <c r="AB46" s="100"/>
      <c r="AC46" s="100">
        <f t="shared" si="5"/>
        <v>0</v>
      </c>
      <c r="AD46" s="100">
        <f t="shared" si="6"/>
        <v>478</v>
      </c>
      <c r="AE46" s="100">
        <f t="shared" si="7"/>
        <v>10</v>
      </c>
      <c r="AF46" s="100">
        <f t="array" ref="AF46">1+COUNTIF($AD$4:$AD$244,"&gt;"&amp;AD46)+SUM(IF($AD$4:$AD$244=AD46,IF($AN$4:$AN$244&gt;AN46,1,0),0))+SUM(IF($AD$4:$AD$244=AD46,IF($AN$4:$AN$244=AN46,IF($AE$4:$AE$244&lt;AE46,1,0),0),0))+SUM(IF($AD$4:$AD$244=AD46,IF($AN$4:$AN$244=AN46,IF($AE$4:$AE$244=AE46,IF($AP$4:$AP$244&gt;AP46,1,0),0),0),0))</f>
        <v>77</v>
      </c>
      <c r="AG46" s="102">
        <v>40</v>
      </c>
      <c r="AH46" s="91"/>
      <c r="AI46" s="91"/>
      <c r="AJ46" s="91"/>
      <c r="AK46" s="100">
        <f>AK45+1</f>
        <v>58</v>
      </c>
      <c r="AL46" s="102">
        <v>40</v>
      </c>
      <c r="AM46" s="104"/>
      <c r="AN46" s="105">
        <f t="shared" si="8"/>
        <v>153</v>
      </c>
      <c r="AO46" s="105">
        <f t="shared" si="9"/>
        <v>325</v>
      </c>
      <c r="AP46">
        <v>612</v>
      </c>
      <c r="AQ46">
        <v>35</v>
      </c>
    </row>
    <row r="47" spans="1:43" x14ac:dyDescent="0.3">
      <c r="A47" s="100">
        <v>41</v>
      </c>
      <c r="B47" s="106">
        <v>33</v>
      </c>
      <c r="C47" s="41"/>
      <c r="D47" s="42"/>
      <c r="E47" s="43" t="s">
        <v>259</v>
      </c>
      <c r="F47" s="100"/>
      <c r="G47" s="100"/>
      <c r="H47" s="100"/>
      <c r="I47" s="100">
        <f t="shared" si="0"/>
        <v>0</v>
      </c>
      <c r="J47" s="100"/>
      <c r="K47" s="100"/>
      <c r="L47" s="100"/>
      <c r="M47" s="100">
        <f t="shared" si="1"/>
        <v>0</v>
      </c>
      <c r="N47" s="100"/>
      <c r="O47" s="100"/>
      <c r="P47" s="100"/>
      <c r="Q47" s="100">
        <f t="shared" si="2"/>
        <v>0</v>
      </c>
      <c r="R47" s="100"/>
      <c r="S47" s="100"/>
      <c r="T47" s="100"/>
      <c r="U47" s="100">
        <f t="shared" si="3"/>
        <v>0</v>
      </c>
      <c r="V47" s="100"/>
      <c r="W47" s="100"/>
      <c r="X47" s="100"/>
      <c r="Y47" s="100">
        <f t="shared" si="4"/>
        <v>0</v>
      </c>
      <c r="Z47" s="100"/>
      <c r="AA47" s="100"/>
      <c r="AB47" s="100"/>
      <c r="AC47" s="100">
        <f t="shared" si="5"/>
        <v>0</v>
      </c>
      <c r="AD47" s="100">
        <f t="shared" si="6"/>
        <v>0</v>
      </c>
      <c r="AE47" s="100">
        <f t="shared" si="7"/>
        <v>0</v>
      </c>
      <c r="AF47" s="100">
        <f t="array" ref="AF47">1+COUNTIF($AD$4:$AD$244,"&gt;"&amp;AD47)+SUM(IF($AD$4:$AD$244=AD47,IF($AN$4:$AN$244&gt;AN47,1,0),0))+SUM(IF($AD$4:$AD$244=AD47,IF($AN$4:$AN$244=AN47,IF($AE$4:$AE$244&lt;AE47,1,0),0),0))+SUM(IF($AD$4:$AD$244=AD47,IF($AN$4:$AN$244=AN47,IF($AE$4:$AE$244=AE47,IF($AP$4:$AP$244&gt;AP47,1,0),0),0),0))</f>
        <v>99</v>
      </c>
      <c r="AG47" s="102">
        <v>41</v>
      </c>
      <c r="AH47" s="102">
        <f>AD47+AD48</f>
        <v>0</v>
      </c>
      <c r="AI47" s="102">
        <f>AN47+AN48</f>
        <v>0</v>
      </c>
      <c r="AJ47" s="102">
        <f>AE47+AE48</f>
        <v>0</v>
      </c>
      <c r="AK47" s="100">
        <f t="array" ref="AK47">1+(SUM(IF($AH$4:$AH$244&gt;AH47,1,0))+SUM(IF($AH$4:$AH$244=AH47,IF($AI$4:$AI$244&gt;AI47,1,0),0))+SUM(IF($AH$4:$AH$244=AH47,IF($AI$4:$AI$244=AI47,IF($AJ$4:$AJ$244&lt;AJ47,1,0),0),0))+SUM(IF($AH$4:$AH$244=AH47,IF($AI$4:$AI$244=AI47,IF($AJ$4:$AJ$244=AJ47,IF($AQ$4:$AQ$244&gt;AQ47,1,0),0),0),0)))*2</f>
        <v>149</v>
      </c>
      <c r="AL47" s="102">
        <v>41</v>
      </c>
      <c r="AM47" s="104"/>
      <c r="AN47" s="105">
        <f t="shared" si="8"/>
        <v>0</v>
      </c>
      <c r="AO47" s="105">
        <f t="shared" si="9"/>
        <v>0</v>
      </c>
    </row>
    <row r="48" spans="1:43" x14ac:dyDescent="0.3">
      <c r="A48" s="100">
        <v>42</v>
      </c>
      <c r="B48" s="106">
        <v>34</v>
      </c>
      <c r="C48" s="44"/>
      <c r="D48" s="45"/>
      <c r="E48" s="43" t="s">
        <v>259</v>
      </c>
      <c r="F48" s="100"/>
      <c r="G48" s="100"/>
      <c r="H48" s="100"/>
      <c r="I48" s="100">
        <f t="shared" si="0"/>
        <v>0</v>
      </c>
      <c r="J48" s="100"/>
      <c r="K48" s="100"/>
      <c r="L48" s="100"/>
      <c r="M48" s="100">
        <f t="shared" si="1"/>
        <v>0</v>
      </c>
      <c r="N48" s="100"/>
      <c r="O48" s="100"/>
      <c r="P48" s="100"/>
      <c r="Q48" s="100">
        <f t="shared" si="2"/>
        <v>0</v>
      </c>
      <c r="R48" s="100"/>
      <c r="S48" s="100"/>
      <c r="T48" s="100"/>
      <c r="U48" s="100">
        <f t="shared" si="3"/>
        <v>0</v>
      </c>
      <c r="V48" s="100"/>
      <c r="W48" s="100"/>
      <c r="X48" s="100"/>
      <c r="Y48" s="100">
        <f t="shared" si="4"/>
        <v>0</v>
      </c>
      <c r="Z48" s="100"/>
      <c r="AA48" s="100"/>
      <c r="AB48" s="100"/>
      <c r="AC48" s="100">
        <f t="shared" si="5"/>
        <v>0</v>
      </c>
      <c r="AD48" s="100">
        <f t="shared" si="6"/>
        <v>0</v>
      </c>
      <c r="AE48" s="100">
        <f t="shared" si="7"/>
        <v>0</v>
      </c>
      <c r="AF48" s="100">
        <f t="array" ref="AF48">1+COUNTIF($AD$4:$AD$244,"&gt;"&amp;AD48)+SUM(IF($AD$4:$AD$244=AD48,IF($AN$4:$AN$244&gt;AN48,1,0),0))+SUM(IF($AD$4:$AD$244=AD48,IF($AN$4:$AN$244=AN48,IF($AE$4:$AE$244&lt;AE48,1,0),0),0))+SUM(IF($AD$4:$AD$244=AD48,IF($AN$4:$AN$244=AN48,IF($AE$4:$AE$244=AE48,IF($AP$4:$AP$244&gt;AP48,1,0),0),0),0))</f>
        <v>99</v>
      </c>
      <c r="AG48" s="102">
        <v>42</v>
      </c>
      <c r="AH48" s="91"/>
      <c r="AI48" s="91"/>
      <c r="AJ48" s="91"/>
      <c r="AK48" s="100">
        <f>AK47+1</f>
        <v>150</v>
      </c>
      <c r="AL48" s="102">
        <v>42</v>
      </c>
      <c r="AM48" s="104"/>
      <c r="AN48" s="105">
        <f t="shared" si="8"/>
        <v>0</v>
      </c>
      <c r="AO48" s="105">
        <f t="shared" si="9"/>
        <v>0</v>
      </c>
    </row>
    <row r="49" spans="1:43" x14ac:dyDescent="0.3">
      <c r="A49" s="100">
        <v>43</v>
      </c>
      <c r="B49" s="106">
        <v>35</v>
      </c>
      <c r="C49" s="41"/>
      <c r="D49" s="42"/>
      <c r="E49" s="43" t="s">
        <v>259</v>
      </c>
      <c r="F49" s="100"/>
      <c r="G49" s="100"/>
      <c r="H49" s="100"/>
      <c r="I49" s="100">
        <f t="shared" si="0"/>
        <v>0</v>
      </c>
      <c r="J49" s="100"/>
      <c r="K49" s="100"/>
      <c r="L49" s="100"/>
      <c r="M49" s="100">
        <f t="shared" si="1"/>
        <v>0</v>
      </c>
      <c r="N49" s="100"/>
      <c r="O49" s="100"/>
      <c r="P49" s="100"/>
      <c r="Q49" s="100">
        <f t="shared" si="2"/>
        <v>0</v>
      </c>
      <c r="R49" s="100"/>
      <c r="S49" s="100"/>
      <c r="T49" s="100"/>
      <c r="U49" s="100">
        <f t="shared" si="3"/>
        <v>0</v>
      </c>
      <c r="V49" s="100"/>
      <c r="W49" s="100"/>
      <c r="X49" s="100"/>
      <c r="Y49" s="100">
        <f t="shared" si="4"/>
        <v>0</v>
      </c>
      <c r="Z49" s="100"/>
      <c r="AA49" s="100"/>
      <c r="AB49" s="100"/>
      <c r="AC49" s="100">
        <f t="shared" si="5"/>
        <v>0</v>
      </c>
      <c r="AD49" s="100">
        <f t="shared" si="6"/>
        <v>0</v>
      </c>
      <c r="AE49" s="100">
        <f t="shared" si="7"/>
        <v>0</v>
      </c>
      <c r="AF49" s="100">
        <f t="array" ref="AF49">1+COUNTIF($AD$4:$AD$244,"&gt;"&amp;AD49)+SUM(IF($AD$4:$AD$244=AD49,IF($AN$4:$AN$244&gt;AN49,1,0),0))+SUM(IF($AD$4:$AD$244=AD49,IF($AN$4:$AN$244=AN49,IF($AE$4:$AE$244&lt;AE49,1,0),0),0))+SUM(IF($AD$4:$AD$244=AD49,IF($AN$4:$AN$244=AN49,IF($AE$4:$AE$244=AE49,IF($AP$4:$AP$244&gt;AP49,1,0),0),0),0))</f>
        <v>99</v>
      </c>
      <c r="AG49" s="102">
        <v>43</v>
      </c>
      <c r="AH49" s="102">
        <f>AD49+AD50</f>
        <v>0</v>
      </c>
      <c r="AI49" s="102">
        <f>AN49+AN50</f>
        <v>0</v>
      </c>
      <c r="AJ49" s="102">
        <f>AE49+AE50</f>
        <v>0</v>
      </c>
      <c r="AK49" s="100">
        <f t="array" ref="AK49">1+(SUM(IF($AH$4:$AH$244&gt;AH49,1,0))+SUM(IF($AH$4:$AH$244=AH49,IF($AI$4:$AI$244&gt;AI49,1,0),0))+SUM(IF($AH$4:$AH$244=AH49,IF($AI$4:$AI$244=AI49,IF($AJ$4:$AJ$244&lt;AJ49,1,0),0),0))+SUM(IF($AH$4:$AH$244=AH49,IF($AI$4:$AI$244=AI49,IF($AJ$4:$AJ$244=AJ49,IF($AQ$4:$AQ$244&gt;AQ49,1,0),0),0),0)))*2</f>
        <v>149</v>
      </c>
      <c r="AL49" s="102">
        <v>43</v>
      </c>
      <c r="AM49" s="104"/>
      <c r="AN49" s="105">
        <f t="shared" si="8"/>
        <v>0</v>
      </c>
      <c r="AO49" s="105">
        <f t="shared" si="9"/>
        <v>0</v>
      </c>
    </row>
    <row r="50" spans="1:43" x14ac:dyDescent="0.3">
      <c r="A50" s="100">
        <v>44</v>
      </c>
      <c r="B50" s="106">
        <v>36</v>
      </c>
      <c r="C50" s="44"/>
      <c r="D50" s="45"/>
      <c r="E50" s="43" t="s">
        <v>259</v>
      </c>
      <c r="F50" s="100"/>
      <c r="G50" s="100"/>
      <c r="H50" s="100"/>
      <c r="I50" s="100">
        <f t="shared" si="0"/>
        <v>0</v>
      </c>
      <c r="J50" s="100"/>
      <c r="K50" s="100"/>
      <c r="L50" s="100"/>
      <c r="M50" s="100">
        <f t="shared" si="1"/>
        <v>0</v>
      </c>
      <c r="N50" s="100"/>
      <c r="O50" s="100"/>
      <c r="P50" s="100"/>
      <c r="Q50" s="100">
        <f t="shared" si="2"/>
        <v>0</v>
      </c>
      <c r="R50" s="100"/>
      <c r="S50" s="100"/>
      <c r="T50" s="100"/>
      <c r="U50" s="100">
        <f t="shared" si="3"/>
        <v>0</v>
      </c>
      <c r="V50" s="100"/>
      <c r="W50" s="100"/>
      <c r="X50" s="100"/>
      <c r="Y50" s="100">
        <f t="shared" si="4"/>
        <v>0</v>
      </c>
      <c r="Z50" s="100"/>
      <c r="AA50" s="100"/>
      <c r="AB50" s="100"/>
      <c r="AC50" s="100">
        <f t="shared" si="5"/>
        <v>0</v>
      </c>
      <c r="AD50" s="100">
        <f t="shared" si="6"/>
        <v>0</v>
      </c>
      <c r="AE50" s="100">
        <f t="shared" si="7"/>
        <v>0</v>
      </c>
      <c r="AF50" s="100">
        <f t="array" ref="AF50">1+COUNTIF($AD$4:$AD$244,"&gt;"&amp;AD50)+SUM(IF($AD$4:$AD$244=AD50,IF($AN$4:$AN$244&gt;AN50,1,0),0))+SUM(IF($AD$4:$AD$244=AD50,IF($AN$4:$AN$244=AN50,IF($AE$4:$AE$244&lt;AE50,1,0),0),0))+SUM(IF($AD$4:$AD$244=AD50,IF($AN$4:$AN$244=AN50,IF($AE$4:$AE$244=AE50,IF($AP$4:$AP$244&gt;AP50,1,0),0),0),0))</f>
        <v>98</v>
      </c>
      <c r="AG50" s="102">
        <v>44</v>
      </c>
      <c r="AH50" s="91"/>
      <c r="AI50" s="91"/>
      <c r="AJ50" s="91"/>
      <c r="AK50" s="100">
        <f>AK49+1</f>
        <v>150</v>
      </c>
      <c r="AL50" s="102">
        <v>44</v>
      </c>
      <c r="AM50" s="104"/>
      <c r="AN50" s="105">
        <f t="shared" si="8"/>
        <v>0</v>
      </c>
      <c r="AO50" s="105">
        <f t="shared" si="9"/>
        <v>0</v>
      </c>
      <c r="AP50">
        <v>708</v>
      </c>
      <c r="AQ50">
        <v>32</v>
      </c>
    </row>
    <row r="51" spans="1:43" x14ac:dyDescent="0.3">
      <c r="A51" s="100">
        <v>45</v>
      </c>
      <c r="B51" s="106" t="s">
        <v>73</v>
      </c>
      <c r="C51" s="41" t="s">
        <v>74</v>
      </c>
      <c r="D51" s="42"/>
      <c r="E51" s="43" t="s">
        <v>256</v>
      </c>
      <c r="F51" s="100">
        <v>92</v>
      </c>
      <c r="G51" s="100">
        <v>45</v>
      </c>
      <c r="H51" s="100">
        <v>1</v>
      </c>
      <c r="I51" s="100">
        <f t="shared" si="0"/>
        <v>137</v>
      </c>
      <c r="J51" s="100">
        <v>91</v>
      </c>
      <c r="K51" s="100">
        <v>25</v>
      </c>
      <c r="L51" s="100">
        <v>4</v>
      </c>
      <c r="M51" s="100">
        <f t="shared" si="1"/>
        <v>116</v>
      </c>
      <c r="N51" s="100">
        <v>88</v>
      </c>
      <c r="O51" s="100">
        <v>33</v>
      </c>
      <c r="P51" s="100">
        <v>1</v>
      </c>
      <c r="Q51" s="100">
        <f t="shared" si="2"/>
        <v>121</v>
      </c>
      <c r="R51" s="100">
        <v>85</v>
      </c>
      <c r="S51" s="100">
        <v>53</v>
      </c>
      <c r="T51" s="100">
        <v>1</v>
      </c>
      <c r="U51" s="100">
        <f t="shared" si="3"/>
        <v>138</v>
      </c>
      <c r="V51" s="100"/>
      <c r="W51" s="100"/>
      <c r="X51" s="100"/>
      <c r="Y51" s="100">
        <f t="shared" si="4"/>
        <v>0</v>
      </c>
      <c r="Z51" s="100"/>
      <c r="AA51" s="100"/>
      <c r="AB51" s="100"/>
      <c r="AC51" s="100">
        <f t="shared" si="5"/>
        <v>0</v>
      </c>
      <c r="AD51" s="100">
        <f t="shared" si="6"/>
        <v>512</v>
      </c>
      <c r="AE51" s="100">
        <f t="shared" si="7"/>
        <v>7</v>
      </c>
      <c r="AF51" s="100">
        <f t="array" ref="AF51">1+COUNTIF($AD$4:$AD$244,"&gt;"&amp;AD51)+SUM(IF($AD$4:$AD$244=AD51,IF($AN$4:$AN$244&gt;AN51,1,0),0))+SUM(IF($AD$4:$AD$244=AD51,IF($AN$4:$AN$244=AN51,IF($AE$4:$AE$244&lt;AE51,1,0),0),0))+SUM(IF($AD$4:$AD$244=AD51,IF($AN$4:$AN$244=AN51,IF($AE$4:$AE$244=AE51,IF($AP$4:$AP$244&gt;AP51,1,0),0),0),0))</f>
        <v>60</v>
      </c>
      <c r="AG51" s="102">
        <v>45</v>
      </c>
      <c r="AH51" s="102">
        <f>AD51+AD52</f>
        <v>1056</v>
      </c>
      <c r="AI51" s="102">
        <f>AN51+AN52</f>
        <v>334</v>
      </c>
      <c r="AJ51" s="102">
        <f>AE51+AE52</f>
        <v>17</v>
      </c>
      <c r="AK51" s="100">
        <f t="array" ref="AK51">1+(SUM(IF($AH$4:$AH$244&gt;AH51,1,0))+SUM(IF($AH$4:$AH$244=AH51,IF($AI$4:$AI$244&gt;AI51,1,0),0))+SUM(IF($AH$4:$AH$244=AH51,IF($AI$4:$AI$244=AI51,IF($AJ$4:$AJ$244&lt;AJ51,1,0),0),0))+SUM(IF($AH$4:$AH$244=AH51,IF($AI$4:$AI$244=AI51,IF($AJ$4:$AJ$244=AJ51,IF($AQ$4:$AQ$244&gt;AQ51,1,0),0),0),0)))*2</f>
        <v>45</v>
      </c>
      <c r="AL51" s="102">
        <v>45</v>
      </c>
      <c r="AM51" s="104"/>
      <c r="AN51" s="105">
        <f t="shared" si="8"/>
        <v>156</v>
      </c>
      <c r="AO51" s="105">
        <f t="shared" si="9"/>
        <v>356</v>
      </c>
    </row>
    <row r="52" spans="1:43" x14ac:dyDescent="0.3">
      <c r="A52" s="100">
        <v>46</v>
      </c>
      <c r="B52" s="106" t="s">
        <v>154</v>
      </c>
      <c r="C52" s="44" t="s">
        <v>78</v>
      </c>
      <c r="D52" s="45"/>
      <c r="E52" s="43" t="s">
        <v>260</v>
      </c>
      <c r="F52" s="100">
        <v>85</v>
      </c>
      <c r="G52" s="100">
        <v>35</v>
      </c>
      <c r="H52" s="100">
        <v>1</v>
      </c>
      <c r="I52" s="100">
        <f t="shared" si="0"/>
        <v>120</v>
      </c>
      <c r="J52" s="100">
        <v>97</v>
      </c>
      <c r="K52" s="100">
        <v>53</v>
      </c>
      <c r="L52" s="100">
        <v>2</v>
      </c>
      <c r="M52" s="100">
        <f t="shared" si="1"/>
        <v>150</v>
      </c>
      <c r="N52" s="100">
        <v>94</v>
      </c>
      <c r="O52" s="100">
        <v>45</v>
      </c>
      <c r="P52" s="100">
        <v>1</v>
      </c>
      <c r="Q52" s="100">
        <f t="shared" si="2"/>
        <v>139</v>
      </c>
      <c r="R52" s="100">
        <v>90</v>
      </c>
      <c r="S52" s="100">
        <v>45</v>
      </c>
      <c r="T52" s="100">
        <v>6</v>
      </c>
      <c r="U52" s="100">
        <f t="shared" si="3"/>
        <v>135</v>
      </c>
      <c r="V52" s="100"/>
      <c r="W52" s="100"/>
      <c r="X52" s="100"/>
      <c r="Y52" s="100">
        <f t="shared" si="4"/>
        <v>0</v>
      </c>
      <c r="Z52" s="100"/>
      <c r="AA52" s="100"/>
      <c r="AB52" s="100"/>
      <c r="AC52" s="100">
        <f t="shared" si="5"/>
        <v>0</v>
      </c>
      <c r="AD52" s="100">
        <f t="shared" si="6"/>
        <v>544</v>
      </c>
      <c r="AE52" s="100">
        <f t="shared" si="7"/>
        <v>10</v>
      </c>
      <c r="AF52" s="100">
        <f t="array" ref="AF52">1+COUNTIF($AD$4:$AD$244,"&gt;"&amp;AD52)+SUM(IF($AD$4:$AD$244=AD52,IF($AN$4:$AN$244&gt;AN52,1,0),0))+SUM(IF($AD$4:$AD$244=AD52,IF($AN$4:$AN$244=AN52,IF($AE$4:$AE$244&lt;AE52,1,0),0),0))+SUM(IF($AD$4:$AD$244=AD52,IF($AN$4:$AN$244=AN52,IF($AE$4:$AE$244=AE52,IF($AP$4:$AP$244&gt;AP52,1,0),0),0),0))</f>
        <v>33</v>
      </c>
      <c r="AG52" s="102">
        <v>46</v>
      </c>
      <c r="AH52" s="91"/>
      <c r="AI52" s="91"/>
      <c r="AJ52" s="91"/>
      <c r="AK52" s="100">
        <f>AK51+1</f>
        <v>46</v>
      </c>
      <c r="AL52" s="102">
        <v>46</v>
      </c>
      <c r="AM52" s="104"/>
      <c r="AN52" s="105">
        <f t="shared" si="8"/>
        <v>178</v>
      </c>
      <c r="AO52" s="105">
        <f t="shared" si="9"/>
        <v>366</v>
      </c>
    </row>
    <row r="53" spans="1:43" x14ac:dyDescent="0.3">
      <c r="A53" s="100">
        <v>47</v>
      </c>
      <c r="B53" s="106" t="s">
        <v>183</v>
      </c>
      <c r="C53" s="41" t="s">
        <v>75</v>
      </c>
      <c r="D53" s="42"/>
      <c r="E53" s="43" t="s">
        <v>256</v>
      </c>
      <c r="F53" s="100">
        <v>92</v>
      </c>
      <c r="G53" s="100">
        <v>44</v>
      </c>
      <c r="H53" s="100">
        <v>0</v>
      </c>
      <c r="I53" s="100">
        <f t="shared" si="0"/>
        <v>136</v>
      </c>
      <c r="J53" s="100">
        <v>87</v>
      </c>
      <c r="K53" s="100">
        <v>26</v>
      </c>
      <c r="L53" s="100">
        <v>8</v>
      </c>
      <c r="M53" s="100">
        <f t="shared" si="1"/>
        <v>113</v>
      </c>
      <c r="N53" s="100">
        <v>74</v>
      </c>
      <c r="O53" s="100">
        <v>23</v>
      </c>
      <c r="P53" s="100">
        <v>6</v>
      </c>
      <c r="Q53" s="100">
        <f t="shared" si="2"/>
        <v>97</v>
      </c>
      <c r="R53" s="100">
        <v>87</v>
      </c>
      <c r="S53" s="100">
        <v>34</v>
      </c>
      <c r="T53" s="100">
        <v>3</v>
      </c>
      <c r="U53" s="100">
        <f t="shared" si="3"/>
        <v>121</v>
      </c>
      <c r="V53" s="100"/>
      <c r="W53" s="100"/>
      <c r="X53" s="100"/>
      <c r="Y53" s="100">
        <f t="shared" si="4"/>
        <v>0</v>
      </c>
      <c r="Z53" s="100"/>
      <c r="AA53" s="100"/>
      <c r="AB53" s="100"/>
      <c r="AC53" s="100">
        <f t="shared" si="5"/>
        <v>0</v>
      </c>
      <c r="AD53" s="100">
        <f t="shared" si="6"/>
        <v>467</v>
      </c>
      <c r="AE53" s="100">
        <f t="shared" si="7"/>
        <v>17</v>
      </c>
      <c r="AF53" s="100">
        <f t="array" ref="AF53">1+COUNTIF($AD$4:$AD$244,"&gt;"&amp;AD53)+SUM(IF($AD$4:$AD$244=AD53,IF($AN$4:$AN$244&gt;AN53,1,0),0))+SUM(IF($AD$4:$AD$244=AD53,IF($AN$4:$AN$244=AN53,IF($AE$4:$AE$244&lt;AE53,1,0),0),0))+SUM(IF($AD$4:$AD$244=AD53,IF($AN$4:$AN$244=AN53,IF($AE$4:$AE$244=AE53,IF($AP$4:$AP$244&gt;AP53,1,0),0),0),0))</f>
        <v>82</v>
      </c>
      <c r="AG53" s="102">
        <v>47</v>
      </c>
      <c r="AH53" s="102">
        <f>AD53+AD54</f>
        <v>1025</v>
      </c>
      <c r="AI53" s="102">
        <f>AN53+AN54</f>
        <v>306</v>
      </c>
      <c r="AJ53" s="102">
        <f>AE53+AE54</f>
        <v>25</v>
      </c>
      <c r="AK53" s="100">
        <f t="array" ref="AK53">1+(SUM(IF($AH$4:$AH$244&gt;AH53,1,0))+SUM(IF($AH$4:$AH$244=AH53,IF($AI$4:$AI$244&gt;AI53,1,0),0))+SUM(IF($AH$4:$AH$244=AH53,IF($AI$4:$AI$244=AI53,IF($AJ$4:$AJ$244&lt;AJ53,1,0),0),0))+SUM(IF($AH$4:$AH$244=AH53,IF($AI$4:$AI$244=AI53,IF($AJ$4:$AJ$244=AJ53,IF($AQ$4:$AQ$244&gt;AQ53,1,0),0),0),0)))*2</f>
        <v>65</v>
      </c>
      <c r="AL53" s="102">
        <v>47</v>
      </c>
      <c r="AM53" s="104"/>
      <c r="AN53" s="105">
        <f t="shared" si="8"/>
        <v>127</v>
      </c>
      <c r="AO53" s="105">
        <f t="shared" si="9"/>
        <v>340</v>
      </c>
    </row>
    <row r="54" spans="1:43" x14ac:dyDescent="0.3">
      <c r="A54" s="100">
        <v>48</v>
      </c>
      <c r="B54" s="106" t="s">
        <v>76</v>
      </c>
      <c r="C54" s="44" t="s">
        <v>77</v>
      </c>
      <c r="D54" s="45"/>
      <c r="E54" s="43" t="s">
        <v>256</v>
      </c>
      <c r="F54" s="100">
        <v>83</v>
      </c>
      <c r="G54" s="100">
        <v>53</v>
      </c>
      <c r="H54" s="100">
        <v>2</v>
      </c>
      <c r="I54" s="100">
        <f t="shared" si="0"/>
        <v>136</v>
      </c>
      <c r="J54" s="100">
        <v>95</v>
      </c>
      <c r="K54" s="100">
        <v>36</v>
      </c>
      <c r="L54" s="100">
        <v>1</v>
      </c>
      <c r="M54" s="100">
        <f t="shared" si="1"/>
        <v>131</v>
      </c>
      <c r="N54" s="100">
        <v>109</v>
      </c>
      <c r="O54" s="100">
        <v>45</v>
      </c>
      <c r="P54" s="100">
        <v>2</v>
      </c>
      <c r="Q54" s="100">
        <f t="shared" si="2"/>
        <v>154</v>
      </c>
      <c r="R54" s="100">
        <v>92</v>
      </c>
      <c r="S54" s="100">
        <v>45</v>
      </c>
      <c r="T54" s="100">
        <v>3</v>
      </c>
      <c r="U54" s="100">
        <f t="shared" si="3"/>
        <v>137</v>
      </c>
      <c r="V54" s="100"/>
      <c r="W54" s="100"/>
      <c r="X54" s="100"/>
      <c r="Y54" s="100">
        <f t="shared" si="4"/>
        <v>0</v>
      </c>
      <c r="Z54" s="100"/>
      <c r="AA54" s="100"/>
      <c r="AB54" s="100"/>
      <c r="AC54" s="100">
        <f t="shared" si="5"/>
        <v>0</v>
      </c>
      <c r="AD54" s="100">
        <f t="shared" si="6"/>
        <v>558</v>
      </c>
      <c r="AE54" s="100">
        <f t="shared" si="7"/>
        <v>8</v>
      </c>
      <c r="AF54" s="100">
        <f t="array" ref="AF54">1+COUNTIF($AD$4:$AD$244,"&gt;"&amp;AD54)+SUM(IF($AD$4:$AD$244=AD54,IF($AN$4:$AN$244&gt;AN54,1,0),0))+SUM(IF($AD$4:$AD$244=AD54,IF($AN$4:$AN$244=AN54,IF($AE$4:$AE$244&lt;AE54,1,0),0),0))+SUM(IF($AD$4:$AD$244=AD54,IF($AN$4:$AN$244=AN54,IF($AE$4:$AE$244=AE54,IF($AP$4:$AP$244&gt;AP54,1,0),0),0),0))</f>
        <v>16</v>
      </c>
      <c r="AG54" s="102">
        <v>48</v>
      </c>
      <c r="AH54" s="91"/>
      <c r="AI54" s="91"/>
      <c r="AJ54" s="91"/>
      <c r="AK54" s="100">
        <f>AK53+1</f>
        <v>66</v>
      </c>
      <c r="AL54" s="102">
        <v>48</v>
      </c>
      <c r="AM54" s="104"/>
      <c r="AN54" s="105">
        <f t="shared" si="8"/>
        <v>179</v>
      </c>
      <c r="AO54" s="105">
        <f t="shared" si="9"/>
        <v>379</v>
      </c>
      <c r="AP54">
        <v>636</v>
      </c>
      <c r="AQ54">
        <v>25</v>
      </c>
    </row>
    <row r="55" spans="1:43" x14ac:dyDescent="0.3">
      <c r="A55" s="100">
        <v>49</v>
      </c>
      <c r="B55" s="106" t="s">
        <v>146</v>
      </c>
      <c r="C55" s="41" t="s">
        <v>63</v>
      </c>
      <c r="D55" s="42"/>
      <c r="E55" s="43" t="s">
        <v>257</v>
      </c>
      <c r="F55" s="100">
        <v>91</v>
      </c>
      <c r="G55" s="100">
        <v>44</v>
      </c>
      <c r="H55" s="100">
        <v>1</v>
      </c>
      <c r="I55" s="100">
        <f t="shared" si="0"/>
        <v>135</v>
      </c>
      <c r="J55" s="100">
        <v>87</v>
      </c>
      <c r="K55" s="100">
        <v>51</v>
      </c>
      <c r="L55" s="100">
        <v>1</v>
      </c>
      <c r="M55" s="100">
        <f t="shared" si="1"/>
        <v>138</v>
      </c>
      <c r="N55" s="100">
        <v>90</v>
      </c>
      <c r="O55" s="100">
        <v>45</v>
      </c>
      <c r="P55" s="100">
        <v>1</v>
      </c>
      <c r="Q55" s="100">
        <f t="shared" si="2"/>
        <v>135</v>
      </c>
      <c r="R55" s="100">
        <v>97</v>
      </c>
      <c r="S55" s="100">
        <v>51</v>
      </c>
      <c r="T55" s="100">
        <v>0</v>
      </c>
      <c r="U55" s="100">
        <f t="shared" si="3"/>
        <v>148</v>
      </c>
      <c r="V55" s="100"/>
      <c r="W55" s="100"/>
      <c r="X55" s="100"/>
      <c r="Y55" s="100">
        <f t="shared" si="4"/>
        <v>0</v>
      </c>
      <c r="Z55" s="100"/>
      <c r="AA55" s="100"/>
      <c r="AB55" s="100"/>
      <c r="AC55" s="100">
        <f t="shared" si="5"/>
        <v>0</v>
      </c>
      <c r="AD55" s="100">
        <f t="shared" si="6"/>
        <v>556</v>
      </c>
      <c r="AE55" s="100">
        <f t="shared" si="7"/>
        <v>3</v>
      </c>
      <c r="AF55" s="100">
        <f t="array" ref="AF55">1+COUNTIF($AD$4:$AD$244,"&gt;"&amp;AD55)+SUM(IF($AD$4:$AD$244=AD55,IF($AN$4:$AN$244&gt;AN55,1,0),0))+SUM(IF($AD$4:$AD$244=AD55,IF($AN$4:$AN$244=AN55,IF($AE$4:$AE$244&lt;AE55,1,0),0),0))+SUM(IF($AD$4:$AD$244=AD55,IF($AN$4:$AN$244=AN55,IF($AE$4:$AE$244=AE55,IF($AP$4:$AP$244&gt;AP55,1,0),0),0),0))</f>
        <v>17</v>
      </c>
      <c r="AG55" s="102">
        <v>49</v>
      </c>
      <c r="AH55" s="102">
        <f>AD55+AD56</f>
        <v>1026</v>
      </c>
      <c r="AI55" s="102">
        <f>AN55+AN56</f>
        <v>325</v>
      </c>
      <c r="AJ55" s="102">
        <f>AE55+AE56</f>
        <v>17</v>
      </c>
      <c r="AK55" s="100">
        <f t="array" ref="AK55">1+(SUM(IF($AH$4:$AH$244&gt;AH55,1,0))+SUM(IF($AH$4:$AH$244=AH55,IF($AI$4:$AI$244&gt;AI55,1,0),0))+SUM(IF($AH$4:$AH$244=AH55,IF($AI$4:$AI$244=AI55,IF($AJ$4:$AJ$244&lt;AJ55,1,0),0),0))+SUM(IF($AH$4:$AH$244=AH55,IF($AI$4:$AI$244=AI55,IF($AJ$4:$AJ$244=AJ55,IF($AQ$4:$AQ$244&gt;AQ55,1,0),0),0),0)))*2</f>
        <v>63</v>
      </c>
      <c r="AL55" s="102">
        <v>49</v>
      </c>
      <c r="AM55" s="104"/>
      <c r="AN55" s="105">
        <f t="shared" si="8"/>
        <v>191</v>
      </c>
      <c r="AO55" s="105">
        <f t="shared" si="9"/>
        <v>365</v>
      </c>
    </row>
    <row r="56" spans="1:43" x14ac:dyDescent="0.3">
      <c r="A56" s="100">
        <v>50</v>
      </c>
      <c r="B56" s="106" t="s">
        <v>180</v>
      </c>
      <c r="C56" s="44" t="s">
        <v>105</v>
      </c>
      <c r="D56" s="45"/>
      <c r="E56" s="43" t="s">
        <v>257</v>
      </c>
      <c r="F56" s="100">
        <v>80</v>
      </c>
      <c r="G56" s="100">
        <v>36</v>
      </c>
      <c r="H56" s="100">
        <v>3</v>
      </c>
      <c r="I56" s="100">
        <f t="shared" si="0"/>
        <v>116</v>
      </c>
      <c r="J56" s="100">
        <v>75</v>
      </c>
      <c r="K56" s="100">
        <v>35</v>
      </c>
      <c r="L56" s="100">
        <v>2</v>
      </c>
      <c r="M56" s="100">
        <f t="shared" si="1"/>
        <v>110</v>
      </c>
      <c r="N56" s="100">
        <v>98</v>
      </c>
      <c r="O56" s="100">
        <v>36</v>
      </c>
      <c r="P56" s="100">
        <v>5</v>
      </c>
      <c r="Q56" s="100">
        <f t="shared" si="2"/>
        <v>134</v>
      </c>
      <c r="R56" s="100">
        <v>83</v>
      </c>
      <c r="S56" s="100">
        <v>27</v>
      </c>
      <c r="T56" s="100">
        <v>4</v>
      </c>
      <c r="U56" s="100">
        <f t="shared" si="3"/>
        <v>110</v>
      </c>
      <c r="V56" s="100"/>
      <c r="W56" s="100"/>
      <c r="X56" s="100"/>
      <c r="Y56" s="100">
        <f t="shared" si="4"/>
        <v>0</v>
      </c>
      <c r="Z56" s="100"/>
      <c r="AA56" s="100"/>
      <c r="AB56" s="100"/>
      <c r="AC56" s="100">
        <f t="shared" si="5"/>
        <v>0</v>
      </c>
      <c r="AD56" s="100">
        <f t="shared" si="6"/>
        <v>470</v>
      </c>
      <c r="AE56" s="100">
        <f t="shared" si="7"/>
        <v>14</v>
      </c>
      <c r="AF56" s="100">
        <f t="array" ref="AF56">1+COUNTIF($AD$4:$AD$244,"&gt;"&amp;AD56)+SUM(IF($AD$4:$AD$244=AD56,IF($AN$4:$AN$244&gt;AN56,1,0),0))+SUM(IF($AD$4:$AD$244=AD56,IF($AN$4:$AN$244=AN56,IF($AE$4:$AE$244&lt;AE56,1,0),0),0))+SUM(IF($AD$4:$AD$244=AD56,IF($AN$4:$AN$244=AN56,IF($AE$4:$AE$244=AE56,IF($AP$4:$AP$244&gt;AP56,1,0),0),0),0))</f>
        <v>79</v>
      </c>
      <c r="AG56" s="102">
        <v>50</v>
      </c>
      <c r="AH56" s="91"/>
      <c r="AI56" s="91"/>
      <c r="AJ56" s="91"/>
      <c r="AK56" s="100">
        <f>AK55+1</f>
        <v>64</v>
      </c>
      <c r="AL56" s="102">
        <v>50</v>
      </c>
      <c r="AM56" s="104"/>
      <c r="AN56" s="105">
        <f t="shared" si="8"/>
        <v>134</v>
      </c>
      <c r="AO56" s="105">
        <f t="shared" si="9"/>
        <v>336</v>
      </c>
    </row>
    <row r="57" spans="1:43" x14ac:dyDescent="0.3">
      <c r="A57" s="100">
        <v>51</v>
      </c>
      <c r="B57" s="106" t="s">
        <v>170</v>
      </c>
      <c r="C57" s="41" t="s">
        <v>40</v>
      </c>
      <c r="D57" s="42"/>
      <c r="E57" s="43" t="s">
        <v>257</v>
      </c>
      <c r="F57" s="100">
        <v>79</v>
      </c>
      <c r="G57" s="100">
        <v>60</v>
      </c>
      <c r="H57" s="100">
        <v>1</v>
      </c>
      <c r="I57" s="100">
        <f t="shared" si="0"/>
        <v>139</v>
      </c>
      <c r="J57" s="100">
        <v>82</v>
      </c>
      <c r="K57" s="100">
        <v>53</v>
      </c>
      <c r="L57" s="100">
        <v>1</v>
      </c>
      <c r="M57" s="100">
        <f t="shared" si="1"/>
        <v>135</v>
      </c>
      <c r="N57" s="100">
        <v>84</v>
      </c>
      <c r="O57" s="100">
        <v>36</v>
      </c>
      <c r="P57" s="100">
        <v>2</v>
      </c>
      <c r="Q57" s="100">
        <f t="shared" si="2"/>
        <v>120</v>
      </c>
      <c r="R57" s="100">
        <v>89</v>
      </c>
      <c r="S57" s="100">
        <v>26</v>
      </c>
      <c r="T57" s="100">
        <v>7</v>
      </c>
      <c r="U57" s="100">
        <f t="shared" si="3"/>
        <v>115</v>
      </c>
      <c r="V57" s="100"/>
      <c r="W57" s="100"/>
      <c r="X57" s="100"/>
      <c r="Y57" s="100">
        <f t="shared" si="4"/>
        <v>0</v>
      </c>
      <c r="Z57" s="100"/>
      <c r="AA57" s="100"/>
      <c r="AB57" s="100"/>
      <c r="AC57" s="100">
        <f t="shared" si="5"/>
        <v>0</v>
      </c>
      <c r="AD57" s="100">
        <f t="shared" si="6"/>
        <v>509</v>
      </c>
      <c r="AE57" s="100">
        <f t="shared" si="7"/>
        <v>11</v>
      </c>
      <c r="AF57" s="100">
        <f t="array" ref="AF57">1+COUNTIF($AD$4:$AD$244,"&gt;"&amp;AD57)+SUM(IF($AD$4:$AD$244=AD57,IF($AN$4:$AN$244&gt;AN57,1,0),0))+SUM(IF($AD$4:$AD$244=AD57,IF($AN$4:$AN$244=AN57,IF($AE$4:$AE$244&lt;AE57,1,0),0),0))+SUM(IF($AD$4:$AD$244=AD57,IF($AN$4:$AN$244=AN57,IF($AE$4:$AE$244=AE57,IF($AP$4:$AP$244&gt;AP57,1,0),0),0),0))</f>
        <v>63</v>
      </c>
      <c r="AG57" s="102">
        <v>51</v>
      </c>
      <c r="AH57" s="102">
        <f>AD57+AD58</f>
        <v>907</v>
      </c>
      <c r="AI57" s="102">
        <f>AN57+AN58</f>
        <v>269</v>
      </c>
      <c r="AJ57" s="102">
        <f>AE57+AE58</f>
        <v>35</v>
      </c>
      <c r="AK57" s="100">
        <f t="array" ref="AK57">1+(SUM(IF($AH$4:$AH$244&gt;AH57,1,0))+SUM(IF($AH$4:$AH$244=AH57,IF($AI$4:$AI$244&gt;AI57,1,0),0))+SUM(IF($AH$4:$AH$244=AH57,IF($AI$4:$AI$244=AI57,IF($AJ$4:$AJ$244&lt;AJ57,1,0),0),0))+SUM(IF($AH$4:$AH$244=AH57,IF($AI$4:$AI$244=AI57,IF($AJ$4:$AJ$244=AJ57,IF($AQ$4:$AQ$244&gt;AQ57,1,0),0),0),0)))*2</f>
        <v>95</v>
      </c>
      <c r="AL57" s="102">
        <v>51</v>
      </c>
      <c r="AM57" s="104"/>
      <c r="AN57" s="105">
        <f t="shared" si="8"/>
        <v>175</v>
      </c>
      <c r="AO57" s="105">
        <f t="shared" si="9"/>
        <v>334</v>
      </c>
    </row>
    <row r="58" spans="1:43" x14ac:dyDescent="0.3">
      <c r="A58" s="100">
        <v>52</v>
      </c>
      <c r="B58" s="106" t="s">
        <v>192</v>
      </c>
      <c r="C58" s="44" t="s">
        <v>39</v>
      </c>
      <c r="D58" s="45"/>
      <c r="E58" s="43" t="s">
        <v>257</v>
      </c>
      <c r="F58" s="100">
        <v>59</v>
      </c>
      <c r="G58" s="100">
        <v>18</v>
      </c>
      <c r="H58" s="100">
        <v>8</v>
      </c>
      <c r="I58" s="100">
        <f t="shared" si="0"/>
        <v>77</v>
      </c>
      <c r="J58" s="100">
        <v>76</v>
      </c>
      <c r="K58" s="100">
        <v>25</v>
      </c>
      <c r="L58" s="100">
        <v>5</v>
      </c>
      <c r="M58" s="100">
        <f t="shared" si="1"/>
        <v>101</v>
      </c>
      <c r="N58" s="100">
        <v>78</v>
      </c>
      <c r="O58" s="100">
        <v>24</v>
      </c>
      <c r="P58" s="100">
        <v>6</v>
      </c>
      <c r="Q58" s="100">
        <f t="shared" si="2"/>
        <v>102</v>
      </c>
      <c r="R58" s="100">
        <v>91</v>
      </c>
      <c r="S58" s="100">
        <v>27</v>
      </c>
      <c r="T58" s="100">
        <v>5</v>
      </c>
      <c r="U58" s="100">
        <f t="shared" si="3"/>
        <v>118</v>
      </c>
      <c r="V58" s="100"/>
      <c r="W58" s="100"/>
      <c r="X58" s="100"/>
      <c r="Y58" s="100">
        <f t="shared" si="4"/>
        <v>0</v>
      </c>
      <c r="Z58" s="100"/>
      <c r="AA58" s="100"/>
      <c r="AB58" s="100"/>
      <c r="AC58" s="100">
        <f t="shared" si="5"/>
        <v>0</v>
      </c>
      <c r="AD58" s="100">
        <f t="shared" si="6"/>
        <v>398</v>
      </c>
      <c r="AE58" s="100">
        <f t="shared" si="7"/>
        <v>24</v>
      </c>
      <c r="AF58" s="100">
        <f t="array" ref="AF58">1+COUNTIF($AD$4:$AD$244,"&gt;"&amp;AD58)+SUM(IF($AD$4:$AD$244=AD58,IF($AN$4:$AN$244&gt;AN58,1,0),0))+SUM(IF($AD$4:$AD$244=AD58,IF($AN$4:$AN$244=AN58,IF($AE$4:$AE$244&lt;AE58,1,0),0),0))+SUM(IF($AD$4:$AD$244=AD58,IF($AN$4:$AN$244=AN58,IF($AE$4:$AE$244=AE58,IF($AP$4:$AP$244&gt;AP58,1,0),0),0),0))</f>
        <v>94</v>
      </c>
      <c r="AG58" s="102">
        <v>52</v>
      </c>
      <c r="AH58" s="91"/>
      <c r="AI58" s="91"/>
      <c r="AJ58" s="91"/>
      <c r="AK58" s="100">
        <f>AK57+1</f>
        <v>96</v>
      </c>
      <c r="AL58" s="102">
        <v>52</v>
      </c>
      <c r="AM58" s="104"/>
      <c r="AN58" s="105">
        <f t="shared" si="8"/>
        <v>94</v>
      </c>
      <c r="AO58" s="105">
        <f t="shared" si="9"/>
        <v>304</v>
      </c>
      <c r="AP58">
        <v>646</v>
      </c>
      <c r="AQ58">
        <v>42</v>
      </c>
    </row>
    <row r="59" spans="1:43" x14ac:dyDescent="0.3">
      <c r="A59" s="100">
        <v>53</v>
      </c>
      <c r="B59" s="106" t="s">
        <v>64</v>
      </c>
      <c r="C59" s="41" t="s">
        <v>65</v>
      </c>
      <c r="D59" s="42"/>
      <c r="E59" s="43" t="s">
        <v>257</v>
      </c>
      <c r="F59" s="100">
        <v>93</v>
      </c>
      <c r="G59" s="100">
        <v>65</v>
      </c>
      <c r="H59" s="100">
        <v>0</v>
      </c>
      <c r="I59" s="100">
        <f t="shared" si="0"/>
        <v>158</v>
      </c>
      <c r="J59" s="100">
        <v>76</v>
      </c>
      <c r="K59" s="100">
        <v>45</v>
      </c>
      <c r="L59" s="100">
        <v>1</v>
      </c>
      <c r="M59" s="100">
        <f t="shared" si="1"/>
        <v>121</v>
      </c>
      <c r="N59" s="100">
        <v>83</v>
      </c>
      <c r="O59" s="100">
        <v>54</v>
      </c>
      <c r="P59" s="100">
        <v>4</v>
      </c>
      <c r="Q59" s="100">
        <f t="shared" si="2"/>
        <v>137</v>
      </c>
      <c r="R59" s="100">
        <v>100</v>
      </c>
      <c r="S59" s="100">
        <v>47</v>
      </c>
      <c r="T59" s="100">
        <v>1</v>
      </c>
      <c r="U59" s="100">
        <f t="shared" si="3"/>
        <v>147</v>
      </c>
      <c r="V59" s="100"/>
      <c r="W59" s="100"/>
      <c r="X59" s="100"/>
      <c r="Y59" s="100">
        <f t="shared" si="4"/>
        <v>0</v>
      </c>
      <c r="Z59" s="100"/>
      <c r="AA59" s="100"/>
      <c r="AB59" s="100"/>
      <c r="AC59" s="100">
        <f t="shared" si="5"/>
        <v>0</v>
      </c>
      <c r="AD59" s="100">
        <f t="shared" si="6"/>
        <v>563</v>
      </c>
      <c r="AE59" s="100">
        <f t="shared" si="7"/>
        <v>6</v>
      </c>
      <c r="AF59" s="100">
        <f t="array" ref="AF59">1+COUNTIF($AD$4:$AD$244,"&gt;"&amp;AD59)+SUM(IF($AD$4:$AD$244=AD59,IF($AN$4:$AN$244&gt;AN59,1,0),0))+SUM(IF($AD$4:$AD$244=AD59,IF($AN$4:$AN$244=AN59,IF($AE$4:$AE$244&lt;AE59,1,0),0),0))+SUM(IF($AD$4:$AD$244=AD59,IF($AN$4:$AN$244=AN59,IF($AE$4:$AE$244=AE59,IF($AP$4:$AP$244&gt;AP59,1,0),0),0),0))</f>
        <v>14</v>
      </c>
      <c r="AG59" s="102">
        <v>53</v>
      </c>
      <c r="AH59" s="102">
        <f>AD59+AD60</f>
        <v>939</v>
      </c>
      <c r="AI59" s="102">
        <f>AN59+AN60</f>
        <v>312</v>
      </c>
      <c r="AJ59" s="102">
        <f>AE59+AE60</f>
        <v>34</v>
      </c>
      <c r="AK59" s="100">
        <f t="array" ref="AK59">1+(SUM(IF($AH$4:$AH$244&gt;AH59,1,0))+SUM(IF($AH$4:$AH$244=AH59,IF($AI$4:$AI$244&gt;AI59,1,0),0))+SUM(IF($AH$4:$AH$244=AH59,IF($AI$4:$AI$244=AI59,IF($AJ$4:$AJ$244&lt;AJ59,1,0),0),0))+SUM(IF($AH$4:$AH$244=AH59,IF($AI$4:$AI$244=AI59,IF($AJ$4:$AJ$244=AJ59,IF($AQ$4:$AQ$244&gt;AQ59,1,0),0),0),0)))*2</f>
        <v>87</v>
      </c>
      <c r="AL59" s="102">
        <v>53</v>
      </c>
      <c r="AM59" s="104"/>
      <c r="AN59" s="105">
        <f t="shared" si="8"/>
        <v>211</v>
      </c>
      <c r="AO59" s="105">
        <f t="shared" si="9"/>
        <v>352</v>
      </c>
    </row>
    <row r="60" spans="1:43" x14ac:dyDescent="0.3">
      <c r="A60" s="100">
        <v>54</v>
      </c>
      <c r="B60" s="106" t="s">
        <v>66</v>
      </c>
      <c r="C60" s="44" t="s">
        <v>67</v>
      </c>
      <c r="D60" s="45"/>
      <c r="E60" s="43" t="s">
        <v>256</v>
      </c>
      <c r="F60" s="100">
        <v>47</v>
      </c>
      <c r="G60" s="100">
        <v>31</v>
      </c>
      <c r="H60" s="100">
        <v>9</v>
      </c>
      <c r="I60" s="100">
        <f t="shared" si="0"/>
        <v>78</v>
      </c>
      <c r="J60" s="100">
        <v>70</v>
      </c>
      <c r="K60" s="100">
        <v>27</v>
      </c>
      <c r="L60" s="100">
        <v>7</v>
      </c>
      <c r="M60" s="100">
        <f t="shared" si="1"/>
        <v>97</v>
      </c>
      <c r="N60" s="100">
        <v>83</v>
      </c>
      <c r="O60" s="100">
        <v>26</v>
      </c>
      <c r="P60" s="100">
        <v>5</v>
      </c>
      <c r="Q60" s="100">
        <f t="shared" si="2"/>
        <v>109</v>
      </c>
      <c r="R60" s="100">
        <v>75</v>
      </c>
      <c r="S60" s="100">
        <v>17</v>
      </c>
      <c r="T60" s="100">
        <v>7</v>
      </c>
      <c r="U60" s="100">
        <f t="shared" si="3"/>
        <v>92</v>
      </c>
      <c r="V60" s="100"/>
      <c r="W60" s="100"/>
      <c r="X60" s="100"/>
      <c r="Y60" s="100">
        <f t="shared" si="4"/>
        <v>0</v>
      </c>
      <c r="Z60" s="100"/>
      <c r="AA60" s="100"/>
      <c r="AB60" s="100"/>
      <c r="AC60" s="100">
        <f t="shared" si="5"/>
        <v>0</v>
      </c>
      <c r="AD60" s="100">
        <f t="shared" si="6"/>
        <v>376</v>
      </c>
      <c r="AE60" s="100">
        <f t="shared" si="7"/>
        <v>28</v>
      </c>
      <c r="AF60" s="100">
        <f t="array" ref="AF60">1+COUNTIF($AD$4:$AD$244,"&gt;"&amp;AD60)+SUM(IF($AD$4:$AD$244=AD60,IF($AN$4:$AN$244&gt;AN60,1,0),0))+SUM(IF($AD$4:$AD$244=AD60,IF($AN$4:$AN$244=AN60,IF($AE$4:$AE$244&lt;AE60,1,0),0),0))+SUM(IF($AD$4:$AD$244=AD60,IF($AN$4:$AN$244=AN60,IF($AE$4:$AE$244=AE60,IF($AP$4:$AP$244&gt;AP60,1,0),0),0),0))</f>
        <v>96</v>
      </c>
      <c r="AG60" s="102">
        <v>54</v>
      </c>
      <c r="AH60" s="91"/>
      <c r="AI60" s="91"/>
      <c r="AJ60" s="91"/>
      <c r="AK60" s="100">
        <f>AK59+1</f>
        <v>88</v>
      </c>
      <c r="AL60" s="102">
        <v>54</v>
      </c>
      <c r="AM60" s="104"/>
      <c r="AN60" s="105">
        <f t="shared" si="8"/>
        <v>101</v>
      </c>
      <c r="AO60" s="105">
        <f t="shared" si="9"/>
        <v>275</v>
      </c>
    </row>
    <row r="61" spans="1:43" x14ac:dyDescent="0.3">
      <c r="A61" s="100">
        <v>55</v>
      </c>
      <c r="B61" s="106" t="s">
        <v>64</v>
      </c>
      <c r="C61" s="41" t="s">
        <v>33</v>
      </c>
      <c r="D61" s="42"/>
      <c r="E61" s="43" t="s">
        <v>257</v>
      </c>
      <c r="F61" s="100">
        <v>72</v>
      </c>
      <c r="G61" s="100">
        <v>24</v>
      </c>
      <c r="H61" s="100">
        <v>6</v>
      </c>
      <c r="I61" s="100">
        <f t="shared" si="0"/>
        <v>96</v>
      </c>
      <c r="J61" s="100">
        <v>77</v>
      </c>
      <c r="K61" s="100">
        <v>24</v>
      </c>
      <c r="L61" s="100">
        <v>6</v>
      </c>
      <c r="M61" s="100">
        <f t="shared" si="1"/>
        <v>101</v>
      </c>
      <c r="N61" s="100">
        <v>63</v>
      </c>
      <c r="O61" s="100">
        <v>13</v>
      </c>
      <c r="P61" s="100">
        <v>11</v>
      </c>
      <c r="Q61" s="100">
        <f t="shared" si="2"/>
        <v>76</v>
      </c>
      <c r="R61" s="100">
        <v>79</v>
      </c>
      <c r="S61" s="100">
        <v>25</v>
      </c>
      <c r="T61" s="100">
        <v>6</v>
      </c>
      <c r="U61" s="100">
        <f t="shared" si="3"/>
        <v>104</v>
      </c>
      <c r="V61" s="100"/>
      <c r="W61" s="100"/>
      <c r="X61" s="100"/>
      <c r="Y61" s="100">
        <f t="shared" si="4"/>
        <v>0</v>
      </c>
      <c r="Z61" s="100"/>
      <c r="AA61" s="100"/>
      <c r="AB61" s="100"/>
      <c r="AC61" s="100">
        <f t="shared" si="5"/>
        <v>0</v>
      </c>
      <c r="AD61" s="100">
        <f t="shared" si="6"/>
        <v>377</v>
      </c>
      <c r="AE61" s="100">
        <f t="shared" si="7"/>
        <v>29</v>
      </c>
      <c r="AF61" s="100">
        <f t="array" ref="AF61">1+COUNTIF($AD$4:$AD$244,"&gt;"&amp;AD61)+SUM(IF($AD$4:$AD$244=AD61,IF($AN$4:$AN$244&gt;AN61,1,0),0))+SUM(IF($AD$4:$AD$244=AD61,IF($AN$4:$AN$244=AN61,IF($AE$4:$AE$244&lt;AE61,1,0),0),0))+SUM(IF($AD$4:$AD$244=AD61,IF($AN$4:$AN$244=AN61,IF($AE$4:$AE$244=AE61,IF($AP$4:$AP$244&gt;AP61,1,0),0),0),0))</f>
        <v>95</v>
      </c>
      <c r="AG61" s="102">
        <v>55</v>
      </c>
      <c r="AH61" s="102">
        <f>AD61+AD62</f>
        <v>833</v>
      </c>
      <c r="AI61" s="102">
        <f>AN61+AN62</f>
        <v>222</v>
      </c>
      <c r="AJ61" s="102">
        <f>AE61+AE62</f>
        <v>51</v>
      </c>
      <c r="AK61" s="100">
        <f t="array" ref="AK61">1+(SUM(IF($AH$4:$AH$244&gt;AH61,1,0))+SUM(IF($AH$4:$AH$244=AH61,IF($AI$4:$AI$244&gt;AI61,1,0),0))+SUM(IF($AH$4:$AH$244=AH61,IF($AI$4:$AI$244=AI61,IF($AJ$4:$AJ$244&lt;AJ61,1,0),0),0))+SUM(IF($AH$4:$AH$244=AH61,IF($AI$4:$AI$244=AI61,IF($AJ$4:$AJ$244=AJ61,IF($AQ$4:$AQ$244&gt;AQ61,1,0),0),0),0)))*2</f>
        <v>99</v>
      </c>
      <c r="AL61" s="102">
        <v>55</v>
      </c>
      <c r="AM61" s="104"/>
      <c r="AN61" s="105">
        <f t="shared" si="8"/>
        <v>86</v>
      </c>
      <c r="AO61" s="105">
        <f t="shared" si="9"/>
        <v>291</v>
      </c>
    </row>
    <row r="62" spans="1:43" x14ac:dyDescent="0.3">
      <c r="A62" s="100">
        <v>56</v>
      </c>
      <c r="B62" s="106" t="s">
        <v>71</v>
      </c>
      <c r="C62" s="44" t="s">
        <v>63</v>
      </c>
      <c r="D62" s="45"/>
      <c r="E62" s="43" t="s">
        <v>257</v>
      </c>
      <c r="F62" s="100">
        <v>65</v>
      </c>
      <c r="G62" s="100">
        <v>49</v>
      </c>
      <c r="H62" s="100">
        <v>1</v>
      </c>
      <c r="I62" s="100">
        <f t="shared" si="0"/>
        <v>114</v>
      </c>
      <c r="J62" s="100">
        <v>88</v>
      </c>
      <c r="K62" s="100">
        <v>26</v>
      </c>
      <c r="L62" s="100">
        <v>6</v>
      </c>
      <c r="M62" s="100">
        <f t="shared" si="1"/>
        <v>114</v>
      </c>
      <c r="N62" s="100">
        <v>80</v>
      </c>
      <c r="O62" s="100">
        <v>44</v>
      </c>
      <c r="P62" s="100">
        <v>6</v>
      </c>
      <c r="Q62" s="100">
        <f t="shared" si="2"/>
        <v>124</v>
      </c>
      <c r="R62" s="100">
        <v>87</v>
      </c>
      <c r="S62" s="100">
        <v>17</v>
      </c>
      <c r="T62" s="100">
        <v>9</v>
      </c>
      <c r="U62" s="100">
        <f t="shared" si="3"/>
        <v>104</v>
      </c>
      <c r="V62" s="100"/>
      <c r="W62" s="100"/>
      <c r="X62" s="100"/>
      <c r="Y62" s="100">
        <f t="shared" si="4"/>
        <v>0</v>
      </c>
      <c r="Z62" s="100"/>
      <c r="AA62" s="100"/>
      <c r="AB62" s="100"/>
      <c r="AC62" s="100">
        <f t="shared" si="5"/>
        <v>0</v>
      </c>
      <c r="AD62" s="100">
        <f t="shared" si="6"/>
        <v>456</v>
      </c>
      <c r="AE62" s="100">
        <f t="shared" si="7"/>
        <v>22</v>
      </c>
      <c r="AF62" s="100">
        <f t="array" ref="AF62">1+COUNTIF($AD$4:$AD$244,"&gt;"&amp;AD62)+SUM(IF($AD$4:$AD$244=AD62,IF($AN$4:$AN$244&gt;AN62,1,0),0))+SUM(IF($AD$4:$AD$244=AD62,IF($AN$4:$AN$244=AN62,IF($AE$4:$AE$244&lt;AE62,1,0),0),0))+SUM(IF($AD$4:$AD$244=AD62,IF($AN$4:$AN$244=AN62,IF($AE$4:$AE$244=AE62,IF($AP$4:$AP$244&gt;AP62,1,0),0),0),0))</f>
        <v>86</v>
      </c>
      <c r="AG62" s="102">
        <v>56</v>
      </c>
      <c r="AH62" s="91"/>
      <c r="AI62" s="91"/>
      <c r="AJ62" s="91"/>
      <c r="AK62" s="100">
        <f>AK61+1</f>
        <v>100</v>
      </c>
      <c r="AL62" s="102">
        <v>56</v>
      </c>
      <c r="AM62" s="104"/>
      <c r="AN62" s="105">
        <f t="shared" si="8"/>
        <v>136</v>
      </c>
      <c r="AO62" s="105">
        <f t="shared" si="9"/>
        <v>320</v>
      </c>
      <c r="AP62">
        <v>494</v>
      </c>
      <c r="AQ62">
        <v>69</v>
      </c>
    </row>
    <row r="63" spans="1:43" x14ac:dyDescent="0.3">
      <c r="A63" s="100">
        <v>57</v>
      </c>
      <c r="B63" s="106" t="s">
        <v>98</v>
      </c>
      <c r="C63" s="41" t="s">
        <v>82</v>
      </c>
      <c r="D63" s="42"/>
      <c r="E63" s="43" t="s">
        <v>257</v>
      </c>
      <c r="F63" s="100">
        <v>86</v>
      </c>
      <c r="G63" s="100">
        <v>62</v>
      </c>
      <c r="H63" s="100">
        <v>0</v>
      </c>
      <c r="I63" s="100">
        <f t="shared" si="0"/>
        <v>148</v>
      </c>
      <c r="J63" s="100">
        <v>100</v>
      </c>
      <c r="K63" s="100">
        <v>52</v>
      </c>
      <c r="L63" s="100">
        <v>2</v>
      </c>
      <c r="M63" s="100">
        <f t="shared" si="1"/>
        <v>152</v>
      </c>
      <c r="N63" s="100">
        <v>79</v>
      </c>
      <c r="O63" s="100">
        <v>53</v>
      </c>
      <c r="P63" s="100">
        <v>0</v>
      </c>
      <c r="Q63" s="100">
        <f t="shared" si="2"/>
        <v>132</v>
      </c>
      <c r="R63" s="100">
        <v>106</v>
      </c>
      <c r="S63" s="100">
        <v>60</v>
      </c>
      <c r="T63" s="100">
        <v>0</v>
      </c>
      <c r="U63" s="100">
        <f t="shared" si="3"/>
        <v>166</v>
      </c>
      <c r="V63" s="100"/>
      <c r="W63" s="100"/>
      <c r="X63" s="100"/>
      <c r="Y63" s="100">
        <f t="shared" si="4"/>
        <v>0</v>
      </c>
      <c r="Z63" s="100"/>
      <c r="AA63" s="100"/>
      <c r="AB63" s="100"/>
      <c r="AC63" s="100">
        <f t="shared" si="5"/>
        <v>0</v>
      </c>
      <c r="AD63" s="100">
        <f t="shared" si="6"/>
        <v>598</v>
      </c>
      <c r="AE63" s="100">
        <f t="shared" si="7"/>
        <v>2</v>
      </c>
      <c r="AF63" s="100">
        <f t="array" ref="AF63">1+COUNTIF($AD$4:$AD$244,"&gt;"&amp;AD63)+SUM(IF($AD$4:$AD$244=AD63,IF($AN$4:$AN$244&gt;AN63,1,0),0))+SUM(IF($AD$4:$AD$244=AD63,IF($AN$4:$AN$244=AN63,IF($AE$4:$AE$244&lt;AE63,1,0),0),0))+SUM(IF($AD$4:$AD$244=AD63,IF($AN$4:$AN$244=AN63,IF($AE$4:$AE$244=AE63,IF($AP$4:$AP$244&gt;AP63,1,0),0),0),0))</f>
        <v>6</v>
      </c>
      <c r="AG63" s="102">
        <v>57</v>
      </c>
      <c r="AH63" s="102">
        <f>AD63+AD64</f>
        <v>1135</v>
      </c>
      <c r="AI63" s="102">
        <f>AN63+AN64</f>
        <v>404</v>
      </c>
      <c r="AJ63" s="102">
        <f>AE63+AE64</f>
        <v>10</v>
      </c>
      <c r="AK63" s="100">
        <f t="array" ref="AK63">1+(SUM(IF($AH$4:$AH$244&gt;AH63,1,0))+SUM(IF($AH$4:$AH$244=AH63,IF($AI$4:$AI$244&gt;AI63,1,0),0))+SUM(IF($AH$4:$AH$244=AH63,IF($AI$4:$AI$244=AI63,IF($AJ$4:$AJ$244&lt;AJ63,1,0),0),0))+SUM(IF($AH$4:$AH$244=AH63,IF($AI$4:$AI$244=AI63,IF($AJ$4:$AJ$244=AJ63,IF($AQ$4:$AQ$244&gt;AQ63,1,0),0),0),0)))*2</f>
        <v>13</v>
      </c>
      <c r="AL63" s="102">
        <v>57</v>
      </c>
      <c r="AM63" s="104"/>
      <c r="AN63" s="105">
        <f t="shared" si="8"/>
        <v>227</v>
      </c>
      <c r="AO63" s="105">
        <f t="shared" si="9"/>
        <v>371</v>
      </c>
    </row>
    <row r="64" spans="1:43" x14ac:dyDescent="0.3">
      <c r="A64" s="100">
        <v>58</v>
      </c>
      <c r="B64" s="106" t="s">
        <v>96</v>
      </c>
      <c r="C64" s="44" t="s">
        <v>97</v>
      </c>
      <c r="D64" s="45"/>
      <c r="E64" s="43" t="s">
        <v>257</v>
      </c>
      <c r="F64" s="100">
        <v>93</v>
      </c>
      <c r="G64" s="100">
        <v>45</v>
      </c>
      <c r="H64" s="100">
        <v>3</v>
      </c>
      <c r="I64" s="100">
        <f t="shared" si="0"/>
        <v>138</v>
      </c>
      <c r="J64" s="100">
        <v>80</v>
      </c>
      <c r="K64" s="100">
        <v>43</v>
      </c>
      <c r="L64" s="100">
        <v>3</v>
      </c>
      <c r="M64" s="100">
        <f t="shared" si="1"/>
        <v>123</v>
      </c>
      <c r="N64" s="100">
        <v>100</v>
      </c>
      <c r="O64" s="100">
        <v>44</v>
      </c>
      <c r="P64" s="100">
        <v>1</v>
      </c>
      <c r="Q64" s="100">
        <f t="shared" si="2"/>
        <v>144</v>
      </c>
      <c r="R64" s="100">
        <v>87</v>
      </c>
      <c r="S64" s="100">
        <v>45</v>
      </c>
      <c r="T64" s="100">
        <v>1</v>
      </c>
      <c r="U64" s="100">
        <f t="shared" si="3"/>
        <v>132</v>
      </c>
      <c r="V64" s="100"/>
      <c r="W64" s="100"/>
      <c r="X64" s="100"/>
      <c r="Y64" s="100">
        <f t="shared" si="4"/>
        <v>0</v>
      </c>
      <c r="Z64" s="100"/>
      <c r="AA64" s="100"/>
      <c r="AB64" s="100"/>
      <c r="AC64" s="100">
        <f t="shared" si="5"/>
        <v>0</v>
      </c>
      <c r="AD64" s="100">
        <f t="shared" si="6"/>
        <v>537</v>
      </c>
      <c r="AE64" s="100">
        <f t="shared" si="7"/>
        <v>8</v>
      </c>
      <c r="AF64" s="100">
        <f t="array" ref="AF64">1+COUNTIF($AD$4:$AD$244,"&gt;"&amp;AD64)+SUM(IF($AD$4:$AD$244=AD64,IF($AN$4:$AN$244&gt;AN64,1,0),0))+SUM(IF($AD$4:$AD$244=AD64,IF($AN$4:$AN$244=AN64,IF($AE$4:$AE$244&lt;AE64,1,0),0),0))+SUM(IF($AD$4:$AD$244=AD64,IF($AN$4:$AN$244=AN64,IF($AE$4:$AE$244=AE64,IF($AP$4:$AP$244&gt;AP64,1,0),0),0),0))</f>
        <v>38</v>
      </c>
      <c r="AG64" s="102">
        <v>58</v>
      </c>
      <c r="AH64" s="91"/>
      <c r="AI64" s="91"/>
      <c r="AJ64" s="91"/>
      <c r="AK64" s="100">
        <f>AK63+1</f>
        <v>14</v>
      </c>
      <c r="AL64" s="102">
        <v>58</v>
      </c>
      <c r="AM64" s="104"/>
      <c r="AN64" s="105">
        <f t="shared" si="8"/>
        <v>177</v>
      </c>
      <c r="AO64" s="105">
        <f t="shared" si="9"/>
        <v>360</v>
      </c>
    </row>
    <row r="65" spans="1:43" x14ac:dyDescent="0.3">
      <c r="A65" s="100">
        <v>59</v>
      </c>
      <c r="B65" s="106" t="s">
        <v>140</v>
      </c>
      <c r="C65" s="41" t="s">
        <v>194</v>
      </c>
      <c r="D65" s="42"/>
      <c r="E65" s="43" t="s">
        <v>256</v>
      </c>
      <c r="F65" s="100">
        <v>91</v>
      </c>
      <c r="G65" s="100">
        <v>71</v>
      </c>
      <c r="H65" s="100">
        <v>0</v>
      </c>
      <c r="I65" s="100">
        <f t="shared" si="0"/>
        <v>162</v>
      </c>
      <c r="J65" s="100">
        <v>97</v>
      </c>
      <c r="K65" s="100">
        <v>50</v>
      </c>
      <c r="L65" s="100">
        <v>0</v>
      </c>
      <c r="M65" s="100">
        <f t="shared" si="1"/>
        <v>147</v>
      </c>
      <c r="N65" s="100">
        <v>96</v>
      </c>
      <c r="O65" s="100">
        <v>52</v>
      </c>
      <c r="P65" s="100">
        <v>1</v>
      </c>
      <c r="Q65" s="100">
        <f t="shared" si="2"/>
        <v>148</v>
      </c>
      <c r="R65" s="100">
        <v>94</v>
      </c>
      <c r="S65" s="100">
        <v>44</v>
      </c>
      <c r="T65" s="100">
        <v>1</v>
      </c>
      <c r="U65" s="100">
        <f t="shared" si="3"/>
        <v>138</v>
      </c>
      <c r="V65" s="100"/>
      <c r="W65" s="100"/>
      <c r="X65" s="100"/>
      <c r="Y65" s="100">
        <f t="shared" si="4"/>
        <v>0</v>
      </c>
      <c r="Z65" s="100"/>
      <c r="AA65" s="100"/>
      <c r="AB65" s="100"/>
      <c r="AC65" s="100">
        <f t="shared" si="5"/>
        <v>0</v>
      </c>
      <c r="AD65" s="100">
        <f t="shared" si="6"/>
        <v>595</v>
      </c>
      <c r="AE65" s="100">
        <f t="shared" si="7"/>
        <v>2</v>
      </c>
      <c r="AF65" s="100">
        <f t="array" ref="AF65">1+COUNTIF($AD$4:$AD$244,"&gt;"&amp;AD65)+SUM(IF($AD$4:$AD$244=AD65,IF($AN$4:$AN$244&gt;AN65,1,0),0))+SUM(IF($AD$4:$AD$244=AD65,IF($AN$4:$AN$244=AN65,IF($AE$4:$AE$244&lt;AE65,1,0),0),0))+SUM(IF($AD$4:$AD$244=AD65,IF($AN$4:$AN$244=AN65,IF($AE$4:$AE$244=AE65,IF($AP$4:$AP$244&gt;AP65,1,0),0),0),0))</f>
        <v>7</v>
      </c>
      <c r="AG65" s="102">
        <v>59</v>
      </c>
      <c r="AH65" s="102">
        <f>AD65+AD66</f>
        <v>1131</v>
      </c>
      <c r="AI65" s="102">
        <f>AN65+AN66</f>
        <v>391</v>
      </c>
      <c r="AJ65" s="102">
        <f>AE65+AE66</f>
        <v>11</v>
      </c>
      <c r="AK65" s="100">
        <f t="array" ref="AK65">1+(SUM(IF($AH$4:$AH$244&gt;AH65,1,0))+SUM(IF($AH$4:$AH$244=AH65,IF($AI$4:$AI$244&gt;AI65,1,0),0))+SUM(IF($AH$4:$AH$244=AH65,IF($AI$4:$AI$244=AI65,IF($AJ$4:$AJ$244&lt;AJ65,1,0),0),0))+SUM(IF($AH$4:$AH$244=AH65,IF($AI$4:$AI$244=AI65,IF($AJ$4:$AJ$244=AJ65,IF($AQ$4:$AQ$244&gt;AQ65,1,0),0),0),0)))*2</f>
        <v>15</v>
      </c>
      <c r="AL65" s="102">
        <v>59</v>
      </c>
      <c r="AM65" s="104"/>
      <c r="AN65" s="105">
        <f t="shared" si="8"/>
        <v>217</v>
      </c>
      <c r="AO65" s="105">
        <f t="shared" si="9"/>
        <v>378</v>
      </c>
    </row>
    <row r="66" spans="1:43" x14ac:dyDescent="0.3">
      <c r="A66" s="100">
        <v>60</v>
      </c>
      <c r="B66" s="106" t="s">
        <v>157</v>
      </c>
      <c r="C66" s="44" t="s">
        <v>67</v>
      </c>
      <c r="D66" s="45"/>
      <c r="E66" s="43" t="s">
        <v>256</v>
      </c>
      <c r="F66" s="100">
        <v>79</v>
      </c>
      <c r="G66" s="100">
        <v>41</v>
      </c>
      <c r="H66" s="100">
        <v>0</v>
      </c>
      <c r="I66" s="100">
        <f t="shared" si="0"/>
        <v>120</v>
      </c>
      <c r="J66" s="100">
        <v>98</v>
      </c>
      <c r="K66" s="100">
        <v>53</v>
      </c>
      <c r="L66" s="100">
        <v>2</v>
      </c>
      <c r="M66" s="100">
        <f t="shared" si="1"/>
        <v>151</v>
      </c>
      <c r="N66" s="100">
        <v>91</v>
      </c>
      <c r="O66" s="100">
        <v>36</v>
      </c>
      <c r="P66" s="100">
        <v>5</v>
      </c>
      <c r="Q66" s="100">
        <f t="shared" si="2"/>
        <v>127</v>
      </c>
      <c r="R66" s="100">
        <v>94</v>
      </c>
      <c r="S66" s="100">
        <v>44</v>
      </c>
      <c r="T66" s="100">
        <v>2</v>
      </c>
      <c r="U66" s="100">
        <f t="shared" si="3"/>
        <v>138</v>
      </c>
      <c r="V66" s="100"/>
      <c r="W66" s="100"/>
      <c r="X66" s="100"/>
      <c r="Y66" s="100">
        <f t="shared" si="4"/>
        <v>0</v>
      </c>
      <c r="Z66" s="100"/>
      <c r="AA66" s="100"/>
      <c r="AB66" s="100"/>
      <c r="AC66" s="100">
        <f t="shared" si="5"/>
        <v>0</v>
      </c>
      <c r="AD66" s="100">
        <f t="shared" si="6"/>
        <v>536</v>
      </c>
      <c r="AE66" s="100">
        <f t="shared" si="7"/>
        <v>9</v>
      </c>
      <c r="AF66" s="100">
        <f t="array" ref="AF66">1+COUNTIF($AD$4:$AD$244,"&gt;"&amp;AD66)+SUM(IF($AD$4:$AD$244=AD66,IF($AN$4:$AN$244&gt;AN66,1,0),0))+SUM(IF($AD$4:$AD$244=AD66,IF($AN$4:$AN$244=AN66,IF($AE$4:$AE$244&lt;AE66,1,0),0),0))+SUM(IF($AD$4:$AD$244=AD66,IF($AN$4:$AN$244=AN66,IF($AE$4:$AE$244=AE66,IF($AP$4:$AP$244&gt;AP66,1,0),0),0),0))</f>
        <v>40</v>
      </c>
      <c r="AG66" s="102">
        <v>60</v>
      </c>
      <c r="AH66" s="91"/>
      <c r="AI66" s="91"/>
      <c r="AJ66" s="91"/>
      <c r="AK66" s="100">
        <f>AK65+1</f>
        <v>16</v>
      </c>
      <c r="AL66" s="102">
        <v>60</v>
      </c>
      <c r="AM66" s="104"/>
      <c r="AN66" s="105">
        <f t="shared" si="8"/>
        <v>174</v>
      </c>
      <c r="AO66" s="105">
        <f t="shared" si="9"/>
        <v>362</v>
      </c>
      <c r="AP66">
        <v>599</v>
      </c>
      <c r="AQ66">
        <v>44</v>
      </c>
    </row>
    <row r="67" spans="1:43" x14ac:dyDescent="0.3">
      <c r="A67" s="100">
        <v>61</v>
      </c>
      <c r="B67" s="106" t="s">
        <v>139</v>
      </c>
      <c r="C67" s="41" t="s">
        <v>83</v>
      </c>
      <c r="D67" s="42"/>
      <c r="E67" s="43" t="s">
        <v>257</v>
      </c>
      <c r="F67" s="100">
        <v>95</v>
      </c>
      <c r="G67" s="100">
        <v>52</v>
      </c>
      <c r="H67" s="100">
        <v>0</v>
      </c>
      <c r="I67" s="100">
        <f t="shared" si="0"/>
        <v>147</v>
      </c>
      <c r="J67" s="100">
        <v>94</v>
      </c>
      <c r="K67" s="100">
        <v>51</v>
      </c>
      <c r="L67" s="100">
        <v>0</v>
      </c>
      <c r="M67" s="100">
        <f t="shared" si="1"/>
        <v>145</v>
      </c>
      <c r="N67" s="100">
        <v>109</v>
      </c>
      <c r="O67" s="100">
        <v>54</v>
      </c>
      <c r="P67" s="100">
        <v>1</v>
      </c>
      <c r="Q67" s="100">
        <f t="shared" si="2"/>
        <v>163</v>
      </c>
      <c r="R67" s="100">
        <v>102</v>
      </c>
      <c r="S67" s="100">
        <v>45</v>
      </c>
      <c r="T67" s="100">
        <v>1</v>
      </c>
      <c r="U67" s="100">
        <f t="shared" si="3"/>
        <v>147</v>
      </c>
      <c r="V67" s="100"/>
      <c r="W67" s="100"/>
      <c r="X67" s="100"/>
      <c r="Y67" s="100">
        <f t="shared" si="4"/>
        <v>0</v>
      </c>
      <c r="Z67" s="100"/>
      <c r="AA67" s="100"/>
      <c r="AB67" s="100"/>
      <c r="AC67" s="100">
        <f t="shared" si="5"/>
        <v>0</v>
      </c>
      <c r="AD67" s="100">
        <f t="shared" si="6"/>
        <v>602</v>
      </c>
      <c r="AE67" s="100">
        <f t="shared" si="7"/>
        <v>2</v>
      </c>
      <c r="AF67" s="100">
        <f t="array" ref="AF67">1+COUNTIF($AD$4:$AD$244,"&gt;"&amp;AD67)+SUM(IF($AD$4:$AD$244=AD67,IF($AN$4:$AN$244&gt;AN67,1,0),0))+SUM(IF($AD$4:$AD$244=AD67,IF($AN$4:$AN$244=AN67,IF($AE$4:$AE$244&lt;AE67,1,0),0),0))+SUM(IF($AD$4:$AD$244=AD67,IF($AN$4:$AN$244=AN67,IF($AE$4:$AE$244=AE67,IF($AP$4:$AP$244&gt;AP67,1,0),0),0),0))</f>
        <v>5</v>
      </c>
      <c r="AG67" s="102">
        <v>61</v>
      </c>
      <c r="AH67" s="102">
        <f>AD67+AD68</f>
        <v>1150</v>
      </c>
      <c r="AI67" s="102">
        <f>AN67+AN68</f>
        <v>377</v>
      </c>
      <c r="AJ67" s="102">
        <f>AE67+AE68</f>
        <v>5</v>
      </c>
      <c r="AK67" s="100">
        <f t="array" ref="AK67">1+(SUM(IF($AH$4:$AH$244&gt;AH67,1,0))+SUM(IF($AH$4:$AH$244=AH67,IF($AI$4:$AI$244&gt;AI67,1,0),0))+SUM(IF($AH$4:$AH$244=AH67,IF($AI$4:$AI$244=AI67,IF($AJ$4:$AJ$244&lt;AJ67,1,0),0),0))+SUM(IF($AH$4:$AH$244=AH67,IF($AI$4:$AI$244=AI67,IF($AJ$4:$AJ$244=AJ67,IF($AQ$4:$AQ$244&gt;AQ67,1,0),0),0),0)))*2</f>
        <v>11</v>
      </c>
      <c r="AL67" s="102">
        <v>61</v>
      </c>
      <c r="AM67" s="104"/>
      <c r="AN67" s="105">
        <f t="shared" si="8"/>
        <v>202</v>
      </c>
      <c r="AO67" s="105">
        <f t="shared" si="9"/>
        <v>400</v>
      </c>
    </row>
    <row r="68" spans="1:43" x14ac:dyDescent="0.3">
      <c r="A68" s="100">
        <v>62</v>
      </c>
      <c r="B68" s="106" t="s">
        <v>151</v>
      </c>
      <c r="C68" s="44" t="s">
        <v>200</v>
      </c>
      <c r="D68" s="45"/>
      <c r="E68" s="43" t="s">
        <v>256</v>
      </c>
      <c r="F68" s="100">
        <v>87</v>
      </c>
      <c r="G68" s="100">
        <v>52</v>
      </c>
      <c r="H68" s="100">
        <v>0</v>
      </c>
      <c r="I68" s="100">
        <f t="shared" si="0"/>
        <v>139</v>
      </c>
      <c r="J68" s="100">
        <v>92</v>
      </c>
      <c r="K68" s="100">
        <v>44</v>
      </c>
      <c r="L68" s="100">
        <v>2</v>
      </c>
      <c r="M68" s="100">
        <f t="shared" si="1"/>
        <v>136</v>
      </c>
      <c r="N68" s="100">
        <v>100</v>
      </c>
      <c r="O68" s="100">
        <v>35</v>
      </c>
      <c r="P68" s="100">
        <v>0</v>
      </c>
      <c r="Q68" s="100">
        <f t="shared" si="2"/>
        <v>135</v>
      </c>
      <c r="R68" s="100">
        <v>94</v>
      </c>
      <c r="S68" s="100">
        <v>44</v>
      </c>
      <c r="T68" s="100">
        <v>1</v>
      </c>
      <c r="U68" s="100">
        <f t="shared" si="3"/>
        <v>138</v>
      </c>
      <c r="V68" s="100"/>
      <c r="W68" s="100"/>
      <c r="X68" s="100"/>
      <c r="Y68" s="100">
        <f t="shared" si="4"/>
        <v>0</v>
      </c>
      <c r="Z68" s="100"/>
      <c r="AA68" s="100"/>
      <c r="AB68" s="100"/>
      <c r="AC68" s="100">
        <f t="shared" si="5"/>
        <v>0</v>
      </c>
      <c r="AD68" s="100">
        <f t="shared" si="6"/>
        <v>548</v>
      </c>
      <c r="AE68" s="100">
        <f t="shared" si="7"/>
        <v>3</v>
      </c>
      <c r="AF68" s="100">
        <f t="array" ref="AF68">1+COUNTIF($AD$4:$AD$244,"&gt;"&amp;AD68)+SUM(IF($AD$4:$AD$244=AD68,IF($AN$4:$AN$244&gt;AN68,1,0),0))+SUM(IF($AD$4:$AD$244=AD68,IF($AN$4:$AN$244=AN68,IF($AE$4:$AE$244&lt;AE68,1,0),0),0))+SUM(IF($AD$4:$AD$244=AD68,IF($AN$4:$AN$244=AN68,IF($AE$4:$AE$244=AE68,IF($AP$4:$AP$244&gt;AP68,1,0),0),0),0))</f>
        <v>26</v>
      </c>
      <c r="AG68" s="102">
        <v>62</v>
      </c>
      <c r="AH68" s="91"/>
      <c r="AI68" s="91"/>
      <c r="AJ68" s="91"/>
      <c r="AK68" s="100">
        <f>AK67+1</f>
        <v>12</v>
      </c>
      <c r="AL68" s="102">
        <v>62</v>
      </c>
      <c r="AM68" s="104"/>
      <c r="AN68" s="105">
        <f t="shared" si="8"/>
        <v>175</v>
      </c>
      <c r="AO68" s="105">
        <f t="shared" si="9"/>
        <v>373</v>
      </c>
    </row>
    <row r="69" spans="1:43" x14ac:dyDescent="0.3">
      <c r="A69" s="100">
        <v>63</v>
      </c>
      <c r="B69" s="106" t="s">
        <v>81</v>
      </c>
      <c r="C69" s="41" t="s">
        <v>36</v>
      </c>
      <c r="D69" s="42"/>
      <c r="E69" s="43" t="s">
        <v>257</v>
      </c>
      <c r="F69" s="100">
        <v>103</v>
      </c>
      <c r="G69" s="100">
        <v>36</v>
      </c>
      <c r="H69" s="100">
        <v>3</v>
      </c>
      <c r="I69" s="100">
        <f t="shared" si="0"/>
        <v>139</v>
      </c>
      <c r="J69" s="100">
        <v>94</v>
      </c>
      <c r="K69" s="100">
        <v>50</v>
      </c>
      <c r="L69" s="100">
        <v>2</v>
      </c>
      <c r="M69" s="100">
        <f t="shared" si="1"/>
        <v>144</v>
      </c>
      <c r="N69" s="100">
        <v>93</v>
      </c>
      <c r="O69" s="100">
        <v>35</v>
      </c>
      <c r="P69" s="100">
        <v>1</v>
      </c>
      <c r="Q69" s="100">
        <f t="shared" si="2"/>
        <v>128</v>
      </c>
      <c r="R69" s="100">
        <v>93</v>
      </c>
      <c r="S69" s="100">
        <v>44</v>
      </c>
      <c r="T69" s="100">
        <v>1</v>
      </c>
      <c r="U69" s="100">
        <f t="shared" si="3"/>
        <v>137</v>
      </c>
      <c r="V69" s="100"/>
      <c r="W69" s="100"/>
      <c r="X69" s="100"/>
      <c r="Y69" s="100">
        <f t="shared" si="4"/>
        <v>0</v>
      </c>
      <c r="Z69" s="100"/>
      <c r="AA69" s="100"/>
      <c r="AB69" s="100"/>
      <c r="AC69" s="100">
        <f t="shared" si="5"/>
        <v>0</v>
      </c>
      <c r="AD69" s="100">
        <f t="shared" si="6"/>
        <v>548</v>
      </c>
      <c r="AE69" s="100">
        <f t="shared" si="7"/>
        <v>7</v>
      </c>
      <c r="AF69" s="100">
        <f t="array" ref="AF69">1+COUNTIF($AD$4:$AD$244,"&gt;"&amp;AD69)+SUM(IF($AD$4:$AD$244=AD69,IF($AN$4:$AN$244&gt;AN69,1,0),0))+SUM(IF($AD$4:$AD$244=AD69,IF($AN$4:$AN$244=AN69,IF($AE$4:$AE$244&lt;AE69,1,0),0),0))+SUM(IF($AD$4:$AD$244=AD69,IF($AN$4:$AN$244=AN69,IF($AE$4:$AE$244=AE69,IF($AP$4:$AP$244&gt;AP69,1,0),0),0),0))</f>
        <v>27</v>
      </c>
      <c r="AG69" s="102">
        <v>63</v>
      </c>
      <c r="AH69" s="102">
        <f>AD69+AD70</f>
        <v>1081</v>
      </c>
      <c r="AI69" s="102">
        <f>AN69+AN70</f>
        <v>337</v>
      </c>
      <c r="AJ69" s="102">
        <f>AE69+AE70</f>
        <v>15</v>
      </c>
      <c r="AK69" s="100">
        <f t="array" ref="AK69">1+(SUM(IF($AH$4:$AH$244&gt;AH69,1,0))+SUM(IF($AH$4:$AH$244=AH69,IF($AI$4:$AI$244&gt;AI69,1,0),0))+SUM(IF($AH$4:$AH$244=AH69,IF($AI$4:$AI$244=AI69,IF($AJ$4:$AJ$244&lt;AJ69,1,0),0),0))+SUM(IF($AH$4:$AH$244=AH69,IF($AI$4:$AI$244=AI69,IF($AJ$4:$AJ$244=AJ69,IF($AQ$4:$AQ$244&gt;AQ69,1,0),0),0),0)))*2</f>
        <v>29</v>
      </c>
      <c r="AL69" s="102">
        <v>63</v>
      </c>
      <c r="AM69" s="104"/>
      <c r="AN69" s="105">
        <f t="shared" si="8"/>
        <v>165</v>
      </c>
      <c r="AO69" s="105">
        <f t="shared" si="9"/>
        <v>383</v>
      </c>
    </row>
    <row r="70" spans="1:43" x14ac:dyDescent="0.3">
      <c r="A70" s="100">
        <v>64</v>
      </c>
      <c r="B70" s="106" t="s">
        <v>84</v>
      </c>
      <c r="C70" s="44" t="s">
        <v>85</v>
      </c>
      <c r="D70" s="45"/>
      <c r="E70" s="43" t="s">
        <v>259</v>
      </c>
      <c r="F70" s="100">
        <v>79</v>
      </c>
      <c r="G70" s="100">
        <v>39</v>
      </c>
      <c r="H70" s="100">
        <v>3</v>
      </c>
      <c r="I70" s="100">
        <f t="shared" si="0"/>
        <v>118</v>
      </c>
      <c r="J70" s="100">
        <v>98</v>
      </c>
      <c r="K70" s="100">
        <v>53</v>
      </c>
      <c r="L70" s="100">
        <v>1</v>
      </c>
      <c r="M70" s="100">
        <f t="shared" si="1"/>
        <v>151</v>
      </c>
      <c r="N70" s="100">
        <v>89</v>
      </c>
      <c r="O70" s="100">
        <v>44</v>
      </c>
      <c r="P70" s="100">
        <v>1</v>
      </c>
      <c r="Q70" s="100">
        <f t="shared" si="2"/>
        <v>133</v>
      </c>
      <c r="R70" s="100">
        <v>95</v>
      </c>
      <c r="S70" s="100">
        <v>36</v>
      </c>
      <c r="T70" s="100">
        <v>3</v>
      </c>
      <c r="U70" s="100">
        <f t="shared" si="3"/>
        <v>131</v>
      </c>
      <c r="V70" s="100"/>
      <c r="W70" s="100"/>
      <c r="X70" s="100"/>
      <c r="Y70" s="100">
        <f t="shared" si="4"/>
        <v>0</v>
      </c>
      <c r="Z70" s="100"/>
      <c r="AA70" s="100"/>
      <c r="AB70" s="100"/>
      <c r="AC70" s="100">
        <f t="shared" si="5"/>
        <v>0</v>
      </c>
      <c r="AD70" s="100">
        <f t="shared" si="6"/>
        <v>533</v>
      </c>
      <c r="AE70" s="100">
        <f t="shared" si="7"/>
        <v>8</v>
      </c>
      <c r="AF70" s="100">
        <f t="array" ref="AF70">1+COUNTIF($AD$4:$AD$244,"&gt;"&amp;AD70)+SUM(IF($AD$4:$AD$244=AD70,IF($AN$4:$AN$244&gt;AN70,1,0),0))+SUM(IF($AD$4:$AD$244=AD70,IF($AN$4:$AN$244=AN70,IF($AE$4:$AE$244&lt;AE70,1,0),0),0))+SUM(IF($AD$4:$AD$244=AD70,IF($AN$4:$AN$244=AN70,IF($AE$4:$AE$244=AE70,IF($AP$4:$AP$244&gt;AP70,1,0),0),0),0))</f>
        <v>44</v>
      </c>
      <c r="AG70" s="102">
        <v>64</v>
      </c>
      <c r="AH70" s="91"/>
      <c r="AI70" s="91"/>
      <c r="AJ70" s="91"/>
      <c r="AK70" s="100">
        <f>AK69+1</f>
        <v>30</v>
      </c>
      <c r="AL70" s="102">
        <v>64</v>
      </c>
      <c r="AM70" s="104"/>
      <c r="AN70" s="105">
        <f t="shared" si="8"/>
        <v>172</v>
      </c>
      <c r="AO70" s="105">
        <f t="shared" si="9"/>
        <v>361</v>
      </c>
      <c r="AP70">
        <v>0</v>
      </c>
      <c r="AQ70">
        <v>0</v>
      </c>
    </row>
    <row r="71" spans="1:43" x14ac:dyDescent="0.3">
      <c r="A71" s="100">
        <v>65</v>
      </c>
      <c r="B71" s="106" t="s">
        <v>84</v>
      </c>
      <c r="C71" s="41" t="s">
        <v>195</v>
      </c>
      <c r="D71" s="42"/>
      <c r="E71" s="43" t="s">
        <v>256</v>
      </c>
      <c r="F71" s="100">
        <v>112</v>
      </c>
      <c r="G71" s="100">
        <v>50</v>
      </c>
      <c r="H71" s="100">
        <v>0</v>
      </c>
      <c r="I71" s="100">
        <f t="shared" ref="I71:I106" si="10">F71+G71</f>
        <v>162</v>
      </c>
      <c r="J71" s="100">
        <v>97</v>
      </c>
      <c r="K71" s="100">
        <v>45</v>
      </c>
      <c r="L71" s="100">
        <v>0</v>
      </c>
      <c r="M71" s="100">
        <f t="shared" ref="M71:M106" si="11">J71+K71</f>
        <v>142</v>
      </c>
      <c r="N71" s="100">
        <v>106</v>
      </c>
      <c r="O71" s="100">
        <v>53</v>
      </c>
      <c r="P71" s="100">
        <v>1</v>
      </c>
      <c r="Q71" s="100">
        <f t="shared" ref="Q71:Q106" si="12">N71+O71</f>
        <v>159</v>
      </c>
      <c r="R71" s="100">
        <v>91</v>
      </c>
      <c r="S71" s="100">
        <v>33</v>
      </c>
      <c r="T71" s="100">
        <v>1</v>
      </c>
      <c r="U71" s="100">
        <f t="shared" ref="U71:U106" si="13">R71+S71</f>
        <v>124</v>
      </c>
      <c r="V71" s="100"/>
      <c r="W71" s="100"/>
      <c r="X71" s="100"/>
      <c r="Y71" s="100">
        <f t="shared" ref="Y71:Y106" si="14">V71+W71</f>
        <v>0</v>
      </c>
      <c r="Z71" s="100"/>
      <c r="AA71" s="100"/>
      <c r="AB71" s="100"/>
      <c r="AC71" s="100">
        <f t="shared" ref="AC71:AC106" si="15">Z71+AA71</f>
        <v>0</v>
      </c>
      <c r="AD71" s="100">
        <f t="shared" ref="AD71:AD106" si="16">I71+M71+Q71+U71+Y71+AC71</f>
        <v>587</v>
      </c>
      <c r="AE71" s="100">
        <f t="shared" ref="AE71:AE106" si="17">H71+L71+P71+T71+X71+AB71</f>
        <v>2</v>
      </c>
      <c r="AF71" s="100">
        <f t="array" ref="AF71">1+COUNTIF($AD$4:$AD$244,"&gt;"&amp;AD71)+SUM(IF($AD$4:$AD$244=AD71,IF($AN$4:$AN$244&gt;AN71,1,0),0))+SUM(IF($AD$4:$AD$244=AD71,IF($AN$4:$AN$244=AN71,IF($AE$4:$AE$244&lt;AE71,1,0),0),0))+SUM(IF($AD$4:$AD$244=AD71,IF($AN$4:$AN$244=AN71,IF($AE$4:$AE$244=AE71,IF($AP$4:$AP$244&gt;AP71,1,0),0),0),0))</f>
        <v>8</v>
      </c>
      <c r="AG71" s="102">
        <v>65</v>
      </c>
      <c r="AH71" s="102">
        <f>AD71+AD72</f>
        <v>1031</v>
      </c>
      <c r="AI71" s="102">
        <f>AN71+AN72</f>
        <v>303</v>
      </c>
      <c r="AJ71" s="102">
        <f>AE71+AE72</f>
        <v>21</v>
      </c>
      <c r="AK71" s="100">
        <f t="array" ref="AK71">1+(SUM(IF($AH$4:$AH$244&gt;AH71,1,0))+SUM(IF($AH$4:$AH$244=AH71,IF($AI$4:$AI$244&gt;AI71,1,0),0))+SUM(IF($AH$4:$AH$244=AH71,IF($AI$4:$AI$244=AI71,IF($AJ$4:$AJ$244&lt;AJ71,1,0),0),0))+SUM(IF($AH$4:$AH$244=AH71,IF($AI$4:$AI$244=AI71,IF($AJ$4:$AJ$244=AJ71,IF($AQ$4:$AQ$244&gt;AQ71,1,0),0),0),0)))*2</f>
        <v>59</v>
      </c>
      <c r="AL71" s="102">
        <v>65</v>
      </c>
      <c r="AM71" s="104"/>
      <c r="AN71" s="105">
        <f t="shared" ref="AN71:AN106" si="18">G71+K71+O71+S71+W71+AA71</f>
        <v>181</v>
      </c>
      <c r="AO71" s="105">
        <f t="shared" ref="AO71:AO106" si="19">F71+J71+N71+R71+V71+Z71</f>
        <v>406</v>
      </c>
    </row>
    <row r="72" spans="1:43" x14ac:dyDescent="0.3">
      <c r="A72" s="100">
        <v>66</v>
      </c>
      <c r="B72" s="106" t="s">
        <v>188</v>
      </c>
      <c r="C72" s="44" t="s">
        <v>80</v>
      </c>
      <c r="D72" s="45"/>
      <c r="E72" s="43" t="s">
        <v>257</v>
      </c>
      <c r="F72" s="100">
        <v>80</v>
      </c>
      <c r="G72" s="100">
        <v>34</v>
      </c>
      <c r="H72" s="100">
        <v>5</v>
      </c>
      <c r="I72" s="100">
        <f t="shared" si="10"/>
        <v>114</v>
      </c>
      <c r="J72" s="100">
        <v>71</v>
      </c>
      <c r="K72" s="100">
        <v>26</v>
      </c>
      <c r="L72" s="100">
        <v>7</v>
      </c>
      <c r="M72" s="100">
        <f t="shared" si="11"/>
        <v>97</v>
      </c>
      <c r="N72" s="100">
        <v>83</v>
      </c>
      <c r="O72" s="100">
        <v>35</v>
      </c>
      <c r="P72" s="100">
        <v>2</v>
      </c>
      <c r="Q72" s="100">
        <f t="shared" si="12"/>
        <v>118</v>
      </c>
      <c r="R72" s="100">
        <v>88</v>
      </c>
      <c r="S72" s="100">
        <v>27</v>
      </c>
      <c r="T72" s="100">
        <v>5</v>
      </c>
      <c r="U72" s="100">
        <f t="shared" si="13"/>
        <v>115</v>
      </c>
      <c r="V72" s="100"/>
      <c r="W72" s="100"/>
      <c r="X72" s="100"/>
      <c r="Y72" s="100">
        <f t="shared" si="14"/>
        <v>0</v>
      </c>
      <c r="Z72" s="100"/>
      <c r="AA72" s="100"/>
      <c r="AB72" s="100"/>
      <c r="AC72" s="100">
        <f t="shared" si="15"/>
        <v>0</v>
      </c>
      <c r="AD72" s="100">
        <f t="shared" si="16"/>
        <v>444</v>
      </c>
      <c r="AE72" s="100">
        <f t="shared" si="17"/>
        <v>19</v>
      </c>
      <c r="AF72" s="100">
        <f t="array" ref="AF72">1+COUNTIF($AD$4:$AD$244,"&gt;"&amp;AD72)+SUM(IF($AD$4:$AD$244=AD72,IF($AN$4:$AN$244&gt;AN72,1,0),0))+SUM(IF($AD$4:$AD$244=AD72,IF($AN$4:$AN$244=AN72,IF($AE$4:$AE$244&lt;AE72,1,0),0),0))+SUM(IF($AD$4:$AD$244=AD72,IF($AN$4:$AN$244=AN72,IF($AE$4:$AE$244=AE72,IF($AP$4:$AP$244&gt;AP72,1,0),0),0),0))</f>
        <v>88</v>
      </c>
      <c r="AG72" s="102">
        <v>66</v>
      </c>
      <c r="AH72" s="91"/>
      <c r="AI72" s="91"/>
      <c r="AJ72" s="91"/>
      <c r="AK72" s="100">
        <f>AK71+1</f>
        <v>60</v>
      </c>
      <c r="AL72" s="102">
        <v>66</v>
      </c>
      <c r="AM72" s="104"/>
      <c r="AN72" s="105">
        <f t="shared" si="18"/>
        <v>122</v>
      </c>
      <c r="AO72" s="105">
        <f t="shared" si="19"/>
        <v>322</v>
      </c>
      <c r="AP72">
        <v>530</v>
      </c>
      <c r="AQ72">
        <v>54</v>
      </c>
    </row>
    <row r="73" spans="1:43" x14ac:dyDescent="0.3">
      <c r="A73" s="100">
        <v>67</v>
      </c>
      <c r="B73" s="106" t="s">
        <v>162</v>
      </c>
      <c r="C73" s="41" t="s">
        <v>56</v>
      </c>
      <c r="D73" s="42"/>
      <c r="E73" s="43" t="s">
        <v>257</v>
      </c>
      <c r="F73" s="100">
        <v>88</v>
      </c>
      <c r="G73" s="100">
        <v>26</v>
      </c>
      <c r="H73" s="100">
        <v>5</v>
      </c>
      <c r="I73" s="100">
        <f t="shared" si="10"/>
        <v>114</v>
      </c>
      <c r="J73" s="100">
        <v>94</v>
      </c>
      <c r="K73" s="100">
        <v>42</v>
      </c>
      <c r="L73" s="100">
        <v>1</v>
      </c>
      <c r="M73" s="100">
        <f t="shared" si="11"/>
        <v>136</v>
      </c>
      <c r="N73" s="100">
        <v>99</v>
      </c>
      <c r="O73" s="100">
        <v>35</v>
      </c>
      <c r="P73" s="100">
        <v>3</v>
      </c>
      <c r="Q73" s="100">
        <f t="shared" si="12"/>
        <v>134</v>
      </c>
      <c r="R73" s="100">
        <v>91</v>
      </c>
      <c r="S73" s="100">
        <v>51</v>
      </c>
      <c r="T73" s="100">
        <v>2</v>
      </c>
      <c r="U73" s="100">
        <f t="shared" si="13"/>
        <v>142</v>
      </c>
      <c r="V73" s="100"/>
      <c r="W73" s="100"/>
      <c r="X73" s="100"/>
      <c r="Y73" s="100">
        <f t="shared" si="14"/>
        <v>0</v>
      </c>
      <c r="Z73" s="100"/>
      <c r="AA73" s="100"/>
      <c r="AB73" s="100"/>
      <c r="AC73" s="100">
        <f t="shared" si="15"/>
        <v>0</v>
      </c>
      <c r="AD73" s="100">
        <f t="shared" si="16"/>
        <v>526</v>
      </c>
      <c r="AE73" s="100">
        <f t="shared" si="17"/>
        <v>11</v>
      </c>
      <c r="AF73" s="100">
        <f t="array" ref="AF73">1+COUNTIF($AD$4:$AD$244,"&gt;"&amp;AD73)+SUM(IF($AD$4:$AD$244=AD73,IF($AN$4:$AN$244&gt;AN73,1,0),0))+SUM(IF($AD$4:$AD$244=AD73,IF($AN$4:$AN$244=AN73,IF($AE$4:$AE$244&lt;AE73,1,0),0),0))+SUM(IF($AD$4:$AD$244=AD73,IF($AN$4:$AN$244=AN73,IF($AE$4:$AE$244=AE73,IF($AP$4:$AP$244&gt;AP73,1,0),0),0),0))</f>
        <v>50</v>
      </c>
      <c r="AG73" s="102">
        <v>67</v>
      </c>
      <c r="AH73" s="102">
        <f>AD73+AD74</f>
        <v>1057</v>
      </c>
      <c r="AI73" s="102">
        <f>AN73+AN74</f>
        <v>332</v>
      </c>
      <c r="AJ73" s="102">
        <f>AE73+AE74</f>
        <v>22</v>
      </c>
      <c r="AK73" s="100">
        <f t="array" ref="AK73">1+(SUM(IF($AH$4:$AH$244&gt;AH73,1,0))+SUM(IF($AH$4:$AH$244=AH73,IF($AI$4:$AI$244&gt;AI73,1,0),0))+SUM(IF($AH$4:$AH$244=AH73,IF($AI$4:$AI$244=AI73,IF($AJ$4:$AJ$244&lt;AJ73,1,0),0),0))+SUM(IF($AH$4:$AH$244=AH73,IF($AI$4:$AI$244=AI73,IF($AJ$4:$AJ$244=AJ73,IF($AQ$4:$AQ$244&gt;AQ73,1,0),0),0),0)))*2</f>
        <v>43</v>
      </c>
      <c r="AL73" s="102">
        <v>67</v>
      </c>
      <c r="AM73" s="104"/>
      <c r="AN73" s="105">
        <f t="shared" si="18"/>
        <v>154</v>
      </c>
      <c r="AO73" s="105">
        <f t="shared" si="19"/>
        <v>372</v>
      </c>
    </row>
    <row r="74" spans="1:43" x14ac:dyDescent="0.3">
      <c r="A74" s="100">
        <v>68</v>
      </c>
      <c r="B74" s="106" t="s">
        <v>84</v>
      </c>
      <c r="C74" s="44" t="s">
        <v>209</v>
      </c>
      <c r="D74" s="45"/>
      <c r="E74" s="43" t="s">
        <v>257</v>
      </c>
      <c r="F74" s="100">
        <v>89</v>
      </c>
      <c r="G74" s="100">
        <v>41</v>
      </c>
      <c r="H74" s="100">
        <v>3</v>
      </c>
      <c r="I74" s="100">
        <f t="shared" si="10"/>
        <v>130</v>
      </c>
      <c r="J74" s="100">
        <v>80</v>
      </c>
      <c r="K74" s="100">
        <v>53</v>
      </c>
      <c r="L74" s="100">
        <v>3</v>
      </c>
      <c r="M74" s="100">
        <f t="shared" si="11"/>
        <v>133</v>
      </c>
      <c r="N74" s="100">
        <v>96</v>
      </c>
      <c r="O74" s="100">
        <v>50</v>
      </c>
      <c r="P74" s="100">
        <v>1</v>
      </c>
      <c r="Q74" s="100">
        <f t="shared" si="12"/>
        <v>146</v>
      </c>
      <c r="R74" s="100">
        <v>88</v>
      </c>
      <c r="S74" s="100">
        <v>34</v>
      </c>
      <c r="T74" s="100">
        <v>4</v>
      </c>
      <c r="U74" s="100">
        <f t="shared" si="13"/>
        <v>122</v>
      </c>
      <c r="V74" s="100"/>
      <c r="W74" s="100"/>
      <c r="X74" s="100"/>
      <c r="Y74" s="100">
        <f t="shared" si="14"/>
        <v>0</v>
      </c>
      <c r="Z74" s="100"/>
      <c r="AA74" s="100"/>
      <c r="AB74" s="100"/>
      <c r="AC74" s="100">
        <f t="shared" si="15"/>
        <v>0</v>
      </c>
      <c r="AD74" s="100">
        <f t="shared" si="16"/>
        <v>531</v>
      </c>
      <c r="AE74" s="100">
        <f t="shared" si="17"/>
        <v>11</v>
      </c>
      <c r="AF74" s="100">
        <f t="array" ref="AF74">1+COUNTIF($AD$4:$AD$244,"&gt;"&amp;AD74)+SUM(IF($AD$4:$AD$244=AD74,IF($AN$4:$AN$244&gt;AN74,1,0),0))+SUM(IF($AD$4:$AD$244=AD74,IF($AN$4:$AN$244=AN74,IF($AE$4:$AE$244&lt;AE74,1,0),0),0))+SUM(IF($AD$4:$AD$244=AD74,IF($AN$4:$AN$244=AN74,IF($AE$4:$AE$244=AE74,IF($AP$4:$AP$244&gt;AP74,1,0),0),0),0))</f>
        <v>48</v>
      </c>
      <c r="AG74" s="102">
        <v>68</v>
      </c>
      <c r="AH74" s="91"/>
      <c r="AI74" s="91"/>
      <c r="AJ74" s="91"/>
      <c r="AK74" s="100">
        <f>AK73+1</f>
        <v>44</v>
      </c>
      <c r="AL74" s="102">
        <v>68</v>
      </c>
      <c r="AM74" s="104"/>
      <c r="AN74" s="105">
        <f t="shared" si="18"/>
        <v>178</v>
      </c>
      <c r="AO74" s="105">
        <f t="shared" si="19"/>
        <v>353</v>
      </c>
    </row>
    <row r="75" spans="1:43" x14ac:dyDescent="0.3">
      <c r="A75" s="100">
        <v>69</v>
      </c>
      <c r="B75" s="106" t="s">
        <v>172</v>
      </c>
      <c r="C75" s="41" t="s">
        <v>63</v>
      </c>
      <c r="D75" s="42"/>
      <c r="E75" s="43" t="s">
        <v>257</v>
      </c>
      <c r="F75" s="100">
        <v>93</v>
      </c>
      <c r="G75" s="100">
        <v>44</v>
      </c>
      <c r="H75" s="100">
        <v>3</v>
      </c>
      <c r="I75" s="100">
        <f t="shared" si="10"/>
        <v>137</v>
      </c>
      <c r="J75" s="100">
        <v>88</v>
      </c>
      <c r="K75" s="100">
        <v>35</v>
      </c>
      <c r="L75" s="100">
        <v>2</v>
      </c>
      <c r="M75" s="100">
        <f t="shared" si="11"/>
        <v>123</v>
      </c>
      <c r="N75" s="100">
        <v>108</v>
      </c>
      <c r="O75" s="100">
        <v>26</v>
      </c>
      <c r="P75" s="100">
        <v>5</v>
      </c>
      <c r="Q75" s="100">
        <f t="shared" si="12"/>
        <v>134</v>
      </c>
      <c r="R75" s="100">
        <v>86</v>
      </c>
      <c r="S75" s="100">
        <v>26</v>
      </c>
      <c r="T75" s="100">
        <v>4</v>
      </c>
      <c r="U75" s="100">
        <f t="shared" si="13"/>
        <v>112</v>
      </c>
      <c r="V75" s="100"/>
      <c r="W75" s="100"/>
      <c r="X75" s="100"/>
      <c r="Y75" s="100">
        <f t="shared" si="14"/>
        <v>0</v>
      </c>
      <c r="Z75" s="100"/>
      <c r="AA75" s="100"/>
      <c r="AB75" s="100"/>
      <c r="AC75" s="100">
        <f t="shared" si="15"/>
        <v>0</v>
      </c>
      <c r="AD75" s="100">
        <f t="shared" si="16"/>
        <v>506</v>
      </c>
      <c r="AE75" s="100">
        <f t="shared" si="17"/>
        <v>14</v>
      </c>
      <c r="AF75" s="100">
        <f t="array" ref="AF75">1+COUNTIF($AD$4:$AD$244,"&gt;"&amp;AD75)+SUM(IF($AD$4:$AD$244=AD75,IF($AN$4:$AN$244&gt;AN75,1,0),0))+SUM(IF($AD$4:$AD$244=AD75,IF($AN$4:$AN$244=AN75,IF($AE$4:$AE$244&lt;AE75,1,0),0),0))+SUM(IF($AD$4:$AD$244=AD75,IF($AN$4:$AN$244=AN75,IF($AE$4:$AE$244=AE75,IF($AP$4:$AP$244&gt;AP75,1,0),0),0),0))</f>
        <v>67</v>
      </c>
      <c r="AG75" s="102">
        <v>69</v>
      </c>
      <c r="AH75" s="102">
        <f>AD75+AD76</f>
        <v>1062</v>
      </c>
      <c r="AI75" s="102">
        <f>AN75+AN76</f>
        <v>314</v>
      </c>
      <c r="AJ75" s="102">
        <f>AE75+AE76</f>
        <v>21</v>
      </c>
      <c r="AK75" s="100">
        <f t="array" ref="AK75">1+(SUM(IF($AH$4:$AH$244&gt;AH75,1,0))+SUM(IF($AH$4:$AH$244=AH75,IF($AI$4:$AI$244&gt;AI75,1,0),0))+SUM(IF($AH$4:$AH$244=AH75,IF($AI$4:$AI$244=AI75,IF($AJ$4:$AJ$244&lt;AJ75,1,0),0),0))+SUM(IF($AH$4:$AH$244=AH75,IF($AI$4:$AI$244=AI75,IF($AJ$4:$AJ$244=AJ75,IF($AQ$4:$AQ$244&gt;AQ75,1,0),0),0),0)))*2</f>
        <v>41</v>
      </c>
      <c r="AL75" s="102">
        <v>69</v>
      </c>
      <c r="AM75" s="104"/>
      <c r="AN75" s="105">
        <f t="shared" si="18"/>
        <v>131</v>
      </c>
      <c r="AO75" s="105">
        <f t="shared" si="19"/>
        <v>375</v>
      </c>
    </row>
    <row r="76" spans="1:43" x14ac:dyDescent="0.3">
      <c r="A76" s="100">
        <v>70</v>
      </c>
      <c r="B76" s="106" t="s">
        <v>95</v>
      </c>
      <c r="C76" s="44" t="s">
        <v>47</v>
      </c>
      <c r="D76" s="45"/>
      <c r="E76" s="43" t="s">
        <v>257</v>
      </c>
      <c r="F76" s="100">
        <v>96</v>
      </c>
      <c r="G76" s="100">
        <v>52</v>
      </c>
      <c r="H76" s="100">
        <v>2</v>
      </c>
      <c r="I76" s="100">
        <f t="shared" si="10"/>
        <v>148</v>
      </c>
      <c r="J76" s="100">
        <v>77</v>
      </c>
      <c r="K76" s="100">
        <v>51</v>
      </c>
      <c r="L76" s="100">
        <v>2</v>
      </c>
      <c r="M76" s="100">
        <f t="shared" si="11"/>
        <v>128</v>
      </c>
      <c r="N76" s="100">
        <v>102</v>
      </c>
      <c r="O76" s="100">
        <v>35</v>
      </c>
      <c r="P76" s="100">
        <v>1</v>
      </c>
      <c r="Q76" s="100">
        <f t="shared" si="12"/>
        <v>137</v>
      </c>
      <c r="R76" s="100">
        <v>98</v>
      </c>
      <c r="S76" s="100">
        <v>45</v>
      </c>
      <c r="T76" s="100">
        <v>2</v>
      </c>
      <c r="U76" s="100">
        <f t="shared" si="13"/>
        <v>143</v>
      </c>
      <c r="V76" s="100"/>
      <c r="W76" s="100"/>
      <c r="X76" s="100"/>
      <c r="Y76" s="100">
        <f t="shared" si="14"/>
        <v>0</v>
      </c>
      <c r="Z76" s="100"/>
      <c r="AA76" s="100"/>
      <c r="AB76" s="100"/>
      <c r="AC76" s="100">
        <f t="shared" si="15"/>
        <v>0</v>
      </c>
      <c r="AD76" s="100">
        <f t="shared" si="16"/>
        <v>556</v>
      </c>
      <c r="AE76" s="100">
        <f t="shared" si="17"/>
        <v>7</v>
      </c>
      <c r="AF76" s="100">
        <f t="array" ref="AF76">1+COUNTIF($AD$4:$AD$244,"&gt;"&amp;AD76)+SUM(IF($AD$4:$AD$244=AD76,IF($AN$4:$AN$244&gt;AN76,1,0),0))+SUM(IF($AD$4:$AD$244=AD76,IF($AN$4:$AN$244=AN76,IF($AE$4:$AE$244&lt;AE76,1,0),0),0))+SUM(IF($AD$4:$AD$244=AD76,IF($AN$4:$AN$244=AN76,IF($AE$4:$AE$244=AE76,IF($AP$4:$AP$244&gt;AP76,1,0),0),0),0))</f>
        <v>18</v>
      </c>
      <c r="AG76" s="102">
        <v>70</v>
      </c>
      <c r="AH76" s="91"/>
      <c r="AI76" s="91"/>
      <c r="AJ76" s="91"/>
      <c r="AK76" s="100">
        <f>AK75+1</f>
        <v>42</v>
      </c>
      <c r="AL76" s="102">
        <v>70</v>
      </c>
      <c r="AM76" s="104"/>
      <c r="AN76" s="105">
        <f t="shared" si="18"/>
        <v>183</v>
      </c>
      <c r="AO76" s="105">
        <f t="shared" si="19"/>
        <v>373</v>
      </c>
      <c r="AP76">
        <v>636</v>
      </c>
      <c r="AQ76">
        <v>40</v>
      </c>
    </row>
    <row r="77" spans="1:43" x14ac:dyDescent="0.3">
      <c r="A77" s="100">
        <v>71</v>
      </c>
      <c r="B77" s="106" t="s">
        <v>92</v>
      </c>
      <c r="C77" s="41" t="s">
        <v>93</v>
      </c>
      <c r="D77" s="42"/>
      <c r="E77" s="43" t="s">
        <v>259</v>
      </c>
      <c r="F77" s="100">
        <v>82</v>
      </c>
      <c r="G77" s="100">
        <v>45</v>
      </c>
      <c r="H77" s="100">
        <v>3</v>
      </c>
      <c r="I77" s="100">
        <f t="shared" si="10"/>
        <v>127</v>
      </c>
      <c r="J77" s="100">
        <v>80</v>
      </c>
      <c r="K77" s="100">
        <v>45</v>
      </c>
      <c r="L77" s="100">
        <v>0</v>
      </c>
      <c r="M77" s="100">
        <f t="shared" si="11"/>
        <v>125</v>
      </c>
      <c r="N77" s="100">
        <v>84</v>
      </c>
      <c r="O77" s="100">
        <v>35</v>
      </c>
      <c r="P77" s="100">
        <v>4</v>
      </c>
      <c r="Q77" s="100">
        <f t="shared" si="12"/>
        <v>119</v>
      </c>
      <c r="R77" s="100">
        <v>92</v>
      </c>
      <c r="S77" s="100">
        <v>45</v>
      </c>
      <c r="T77" s="100">
        <v>0</v>
      </c>
      <c r="U77" s="100">
        <f t="shared" si="13"/>
        <v>137</v>
      </c>
      <c r="V77" s="100"/>
      <c r="W77" s="100"/>
      <c r="X77" s="100"/>
      <c r="Y77" s="100">
        <f t="shared" si="14"/>
        <v>0</v>
      </c>
      <c r="Z77" s="100"/>
      <c r="AA77" s="100"/>
      <c r="AB77" s="100"/>
      <c r="AC77" s="100">
        <f t="shared" si="15"/>
        <v>0</v>
      </c>
      <c r="AD77" s="100">
        <f t="shared" si="16"/>
        <v>508</v>
      </c>
      <c r="AE77" s="100">
        <f t="shared" si="17"/>
        <v>7</v>
      </c>
      <c r="AF77" s="100">
        <f t="array" ref="AF77">1+COUNTIF($AD$4:$AD$244,"&gt;"&amp;AD77)+SUM(IF($AD$4:$AD$244=AD77,IF($AN$4:$AN$244&gt;AN77,1,0),0))+SUM(IF($AD$4:$AD$244=AD77,IF($AN$4:$AN$244=AN77,IF($AE$4:$AE$244&lt;AE77,1,0),0),0))+SUM(IF($AD$4:$AD$244=AD77,IF($AN$4:$AN$244=AN77,IF($AE$4:$AE$244=AE77,IF($AP$4:$AP$244&gt;AP77,1,0),0),0),0))</f>
        <v>64</v>
      </c>
      <c r="AG77" s="102">
        <v>71</v>
      </c>
      <c r="AH77" s="102">
        <f>AD77+AD78</f>
        <v>1022</v>
      </c>
      <c r="AI77" s="102">
        <f>AN77+AN78</f>
        <v>338</v>
      </c>
      <c r="AJ77" s="102">
        <f>AE77+AE78</f>
        <v>13</v>
      </c>
      <c r="AK77" s="100">
        <f t="array" ref="AK77">1+(SUM(IF($AH$4:$AH$244&gt;AH77,1,0))+SUM(IF($AH$4:$AH$244=AH77,IF($AI$4:$AI$244&gt;AI77,1,0),0))+SUM(IF($AH$4:$AH$244=AH77,IF($AI$4:$AI$244=AI77,IF($AJ$4:$AJ$244&lt;AJ77,1,0),0),0))+SUM(IF($AH$4:$AH$244=AH77,IF($AI$4:$AI$244=AI77,IF($AJ$4:$AJ$244=AJ77,IF($AQ$4:$AQ$244&gt;AQ77,1,0),0),0),0)))*2</f>
        <v>69</v>
      </c>
      <c r="AL77" s="102">
        <v>71</v>
      </c>
      <c r="AM77" s="104"/>
      <c r="AN77" s="105">
        <f t="shared" si="18"/>
        <v>170</v>
      </c>
      <c r="AO77" s="105">
        <f t="shared" si="19"/>
        <v>338</v>
      </c>
    </row>
    <row r="78" spans="1:43" x14ac:dyDescent="0.3">
      <c r="A78" s="100">
        <v>72</v>
      </c>
      <c r="B78" s="106" t="s">
        <v>168</v>
      </c>
      <c r="C78" s="44" t="s">
        <v>94</v>
      </c>
      <c r="D78" s="45"/>
      <c r="E78" s="43" t="s">
        <v>256</v>
      </c>
      <c r="F78" s="100">
        <v>81</v>
      </c>
      <c r="G78" s="100">
        <v>44</v>
      </c>
      <c r="H78" s="100">
        <v>1</v>
      </c>
      <c r="I78" s="100">
        <f t="shared" si="10"/>
        <v>125</v>
      </c>
      <c r="J78" s="100">
        <v>103</v>
      </c>
      <c r="K78" s="100">
        <v>54</v>
      </c>
      <c r="L78" s="100">
        <v>1</v>
      </c>
      <c r="M78" s="100">
        <f t="shared" si="11"/>
        <v>157</v>
      </c>
      <c r="N78" s="100">
        <v>76</v>
      </c>
      <c r="O78" s="100">
        <v>27</v>
      </c>
      <c r="P78" s="100">
        <v>2</v>
      </c>
      <c r="Q78" s="100">
        <f t="shared" si="12"/>
        <v>103</v>
      </c>
      <c r="R78" s="100">
        <v>86</v>
      </c>
      <c r="S78" s="100">
        <v>43</v>
      </c>
      <c r="T78" s="100">
        <v>2</v>
      </c>
      <c r="U78" s="100">
        <f t="shared" si="13"/>
        <v>129</v>
      </c>
      <c r="V78" s="100"/>
      <c r="W78" s="100"/>
      <c r="X78" s="100"/>
      <c r="Y78" s="100">
        <f t="shared" si="14"/>
        <v>0</v>
      </c>
      <c r="Z78" s="100"/>
      <c r="AA78" s="100"/>
      <c r="AB78" s="100"/>
      <c r="AC78" s="100">
        <f t="shared" si="15"/>
        <v>0</v>
      </c>
      <c r="AD78" s="100">
        <f t="shared" si="16"/>
        <v>514</v>
      </c>
      <c r="AE78" s="100">
        <f t="shared" si="17"/>
        <v>6</v>
      </c>
      <c r="AF78" s="100">
        <f t="array" ref="AF78">1+COUNTIF($AD$4:$AD$244,"&gt;"&amp;AD78)+SUM(IF($AD$4:$AD$244=AD78,IF($AN$4:$AN$244&gt;AN78,1,0),0))+SUM(IF($AD$4:$AD$244=AD78,IF($AN$4:$AN$244=AN78,IF($AE$4:$AE$244&lt;AE78,1,0),0),0))+SUM(IF($AD$4:$AD$244=AD78,IF($AN$4:$AN$244=AN78,IF($AE$4:$AE$244=AE78,IF($AP$4:$AP$244&gt;AP78,1,0),0),0),0))</f>
        <v>58</v>
      </c>
      <c r="AG78" s="102">
        <v>72</v>
      </c>
      <c r="AH78" s="91"/>
      <c r="AI78" s="91"/>
      <c r="AJ78" s="91"/>
      <c r="AK78" s="100">
        <f>AK77+1</f>
        <v>70</v>
      </c>
      <c r="AL78" s="102">
        <v>72</v>
      </c>
      <c r="AM78" s="104"/>
      <c r="AN78" s="105">
        <f t="shared" si="18"/>
        <v>168</v>
      </c>
      <c r="AO78" s="105">
        <f t="shared" si="19"/>
        <v>346</v>
      </c>
    </row>
    <row r="79" spans="1:43" x14ac:dyDescent="0.3">
      <c r="A79" s="100">
        <v>73</v>
      </c>
      <c r="B79" s="106" t="s">
        <v>174</v>
      </c>
      <c r="C79" s="41" t="s">
        <v>40</v>
      </c>
      <c r="D79" s="42"/>
      <c r="E79" s="43" t="s">
        <v>257</v>
      </c>
      <c r="F79" s="100">
        <v>90</v>
      </c>
      <c r="G79" s="100">
        <v>34</v>
      </c>
      <c r="H79" s="100">
        <v>2</v>
      </c>
      <c r="I79" s="100">
        <f t="shared" si="10"/>
        <v>124</v>
      </c>
      <c r="J79" s="100">
        <v>81</v>
      </c>
      <c r="K79" s="100">
        <v>34</v>
      </c>
      <c r="L79" s="100">
        <v>5</v>
      </c>
      <c r="M79" s="100">
        <f t="shared" si="11"/>
        <v>115</v>
      </c>
      <c r="N79" s="100">
        <v>75</v>
      </c>
      <c r="O79" s="100">
        <v>51</v>
      </c>
      <c r="P79" s="100">
        <v>1</v>
      </c>
      <c r="Q79" s="100">
        <f t="shared" si="12"/>
        <v>126</v>
      </c>
      <c r="R79" s="100">
        <v>86</v>
      </c>
      <c r="S79" s="100">
        <v>48</v>
      </c>
      <c r="T79" s="100">
        <v>2</v>
      </c>
      <c r="U79" s="100">
        <f t="shared" si="13"/>
        <v>134</v>
      </c>
      <c r="V79" s="100"/>
      <c r="W79" s="100"/>
      <c r="X79" s="100"/>
      <c r="Y79" s="100">
        <f t="shared" si="14"/>
        <v>0</v>
      </c>
      <c r="Z79" s="100"/>
      <c r="AA79" s="100"/>
      <c r="AB79" s="100"/>
      <c r="AC79" s="100">
        <f t="shared" si="15"/>
        <v>0</v>
      </c>
      <c r="AD79" s="100">
        <f t="shared" si="16"/>
        <v>499</v>
      </c>
      <c r="AE79" s="100">
        <f t="shared" si="17"/>
        <v>10</v>
      </c>
      <c r="AF79" s="100">
        <f t="array" ref="AF79">1+COUNTIF($AD$4:$AD$244,"&gt;"&amp;AD79)+SUM(IF($AD$4:$AD$244=AD79,IF($AN$4:$AN$244&gt;AN79,1,0),0))+SUM(IF($AD$4:$AD$244=AD79,IF($AN$4:$AN$244=AN79,IF($AE$4:$AE$244&lt;AE79,1,0),0),0))+SUM(IF($AD$4:$AD$244=AD79,IF($AN$4:$AN$244=AN79,IF($AE$4:$AE$244=AE79,IF($AP$4:$AP$244&gt;AP79,1,0),0),0),0))</f>
        <v>69</v>
      </c>
      <c r="AG79" s="102">
        <v>73</v>
      </c>
      <c r="AH79" s="102">
        <f>AD79+AD80</f>
        <v>1055</v>
      </c>
      <c r="AI79" s="102">
        <f>AN79+AN80</f>
        <v>350</v>
      </c>
      <c r="AJ79" s="102">
        <f>AE79+AE80</f>
        <v>18</v>
      </c>
      <c r="AK79" s="100">
        <f t="array" ref="AK79">1+(SUM(IF($AH$4:$AH$244&gt;AH79,1,0))+SUM(IF($AH$4:$AH$244=AH79,IF($AI$4:$AI$244&gt;AI79,1,0),0))+SUM(IF($AH$4:$AH$244=AH79,IF($AI$4:$AI$244=AI79,IF($AJ$4:$AJ$244&lt;AJ79,1,0),0),0))+SUM(IF($AH$4:$AH$244=AH79,IF($AI$4:$AI$244=AI79,IF($AJ$4:$AJ$244=AJ79,IF($AQ$4:$AQ$244&gt;AQ79,1,0),0),0),0)))*2</f>
        <v>47</v>
      </c>
      <c r="AL79" s="102">
        <v>73</v>
      </c>
      <c r="AM79" s="104"/>
      <c r="AN79" s="105">
        <f t="shared" si="18"/>
        <v>167</v>
      </c>
      <c r="AO79" s="105">
        <f t="shared" si="19"/>
        <v>332</v>
      </c>
    </row>
    <row r="80" spans="1:43" x14ac:dyDescent="0.3">
      <c r="A80" s="100">
        <v>74</v>
      </c>
      <c r="B80" s="106" t="s">
        <v>147</v>
      </c>
      <c r="C80" s="44" t="s">
        <v>35</v>
      </c>
      <c r="D80" s="45"/>
      <c r="E80" s="43" t="s">
        <v>257</v>
      </c>
      <c r="F80" s="100">
        <v>87</v>
      </c>
      <c r="G80" s="100">
        <v>52</v>
      </c>
      <c r="H80" s="100">
        <v>1</v>
      </c>
      <c r="I80" s="100">
        <f t="shared" si="10"/>
        <v>139</v>
      </c>
      <c r="J80" s="100">
        <v>98</v>
      </c>
      <c r="K80" s="100">
        <v>50</v>
      </c>
      <c r="L80" s="100">
        <v>2</v>
      </c>
      <c r="M80" s="100">
        <f t="shared" si="11"/>
        <v>148</v>
      </c>
      <c r="N80" s="100">
        <v>94</v>
      </c>
      <c r="O80" s="100">
        <v>54</v>
      </c>
      <c r="P80" s="100">
        <v>0</v>
      </c>
      <c r="Q80" s="100">
        <f t="shared" si="12"/>
        <v>148</v>
      </c>
      <c r="R80" s="100">
        <v>94</v>
      </c>
      <c r="S80" s="100">
        <v>27</v>
      </c>
      <c r="T80" s="100">
        <v>5</v>
      </c>
      <c r="U80" s="100">
        <f t="shared" si="13"/>
        <v>121</v>
      </c>
      <c r="V80" s="100"/>
      <c r="W80" s="100"/>
      <c r="X80" s="100"/>
      <c r="Y80" s="100">
        <f t="shared" si="14"/>
        <v>0</v>
      </c>
      <c r="Z80" s="100"/>
      <c r="AA80" s="100"/>
      <c r="AB80" s="100"/>
      <c r="AC80" s="100">
        <f t="shared" si="15"/>
        <v>0</v>
      </c>
      <c r="AD80" s="100">
        <f t="shared" si="16"/>
        <v>556</v>
      </c>
      <c r="AE80" s="100">
        <f t="shared" si="17"/>
        <v>8</v>
      </c>
      <c r="AF80" s="100">
        <f t="array" ref="AF80">1+COUNTIF($AD$4:$AD$244,"&gt;"&amp;AD80)+SUM(IF($AD$4:$AD$244=AD80,IF($AN$4:$AN$244&gt;AN80,1,0),0))+SUM(IF($AD$4:$AD$244=AD80,IF($AN$4:$AN$244=AN80,IF($AE$4:$AE$244&lt;AE80,1,0),0),0))+SUM(IF($AD$4:$AD$244=AD80,IF($AN$4:$AN$244=AN80,IF($AE$4:$AE$244=AE80,IF($AP$4:$AP$244&gt;AP80,1,0),0),0),0))</f>
        <v>19</v>
      </c>
      <c r="AG80" s="102">
        <v>74</v>
      </c>
      <c r="AH80" s="91"/>
      <c r="AI80" s="91"/>
      <c r="AJ80" s="91"/>
      <c r="AK80" s="100">
        <f>AK79+1</f>
        <v>48</v>
      </c>
      <c r="AL80" s="102">
        <v>74</v>
      </c>
      <c r="AM80" s="104"/>
      <c r="AN80" s="105">
        <f t="shared" si="18"/>
        <v>183</v>
      </c>
      <c r="AO80" s="105">
        <f t="shared" si="19"/>
        <v>373</v>
      </c>
      <c r="AP80">
        <v>535</v>
      </c>
      <c r="AQ80">
        <v>58</v>
      </c>
    </row>
    <row r="81" spans="1:43" x14ac:dyDescent="0.3">
      <c r="A81" s="100">
        <v>75</v>
      </c>
      <c r="B81" s="106" t="s">
        <v>147</v>
      </c>
      <c r="C81" s="41" t="s">
        <v>38</v>
      </c>
      <c r="D81" s="42"/>
      <c r="E81" s="43" t="s">
        <v>260</v>
      </c>
      <c r="F81" s="100">
        <v>95</v>
      </c>
      <c r="G81" s="100">
        <v>43</v>
      </c>
      <c r="H81" s="100">
        <v>1</v>
      </c>
      <c r="I81" s="100">
        <f t="shared" si="10"/>
        <v>138</v>
      </c>
      <c r="J81" s="100">
        <v>101</v>
      </c>
      <c r="K81" s="100">
        <v>26</v>
      </c>
      <c r="L81" s="100">
        <v>2</v>
      </c>
      <c r="M81" s="100">
        <f t="shared" si="11"/>
        <v>127</v>
      </c>
      <c r="N81" s="100">
        <v>86</v>
      </c>
      <c r="O81" s="100">
        <v>43</v>
      </c>
      <c r="P81" s="100">
        <v>2</v>
      </c>
      <c r="Q81" s="100">
        <f t="shared" si="12"/>
        <v>129</v>
      </c>
      <c r="R81" s="100">
        <v>102</v>
      </c>
      <c r="S81" s="100">
        <v>53</v>
      </c>
      <c r="T81" s="100">
        <v>0</v>
      </c>
      <c r="U81" s="100">
        <f t="shared" si="13"/>
        <v>155</v>
      </c>
      <c r="V81" s="100"/>
      <c r="W81" s="100"/>
      <c r="X81" s="100"/>
      <c r="Y81" s="100">
        <f t="shared" si="14"/>
        <v>0</v>
      </c>
      <c r="Z81" s="100"/>
      <c r="AA81" s="100"/>
      <c r="AB81" s="100"/>
      <c r="AC81" s="100">
        <f t="shared" si="15"/>
        <v>0</v>
      </c>
      <c r="AD81" s="100">
        <f t="shared" si="16"/>
        <v>549</v>
      </c>
      <c r="AE81" s="100">
        <f t="shared" si="17"/>
        <v>5</v>
      </c>
      <c r="AF81" s="100">
        <f t="array" ref="AF81">1+COUNTIF($AD$4:$AD$244,"&gt;"&amp;AD81)+SUM(IF($AD$4:$AD$244=AD81,IF($AN$4:$AN$244&gt;AN81,1,0),0))+SUM(IF($AD$4:$AD$244=AD81,IF($AN$4:$AN$244=AN81,IF($AE$4:$AE$244&lt;AE81,1,0),0),0))+SUM(IF($AD$4:$AD$244=AD81,IF($AN$4:$AN$244=AN81,IF($AE$4:$AE$244=AE81,IF($AP$4:$AP$244&gt;AP81,1,0),0),0),0))</f>
        <v>25</v>
      </c>
      <c r="AG81" s="102">
        <v>75</v>
      </c>
      <c r="AH81" s="102">
        <f>AD81+AD82</f>
        <v>1024</v>
      </c>
      <c r="AI81" s="102">
        <f>AN81+AN82</f>
        <v>303</v>
      </c>
      <c r="AJ81" s="102">
        <f>AE81+AE82</f>
        <v>16</v>
      </c>
      <c r="AK81" s="100">
        <f t="array" ref="AK81">1+(SUM(IF($AH$4:$AH$244&gt;AH81,1,0))+SUM(IF($AH$4:$AH$244=AH81,IF($AI$4:$AI$244&gt;AI81,1,0),0))+SUM(IF($AH$4:$AH$244=AH81,IF($AI$4:$AI$244=AI81,IF($AJ$4:$AJ$244&lt;AJ81,1,0),0),0))+SUM(IF($AH$4:$AH$244=AH81,IF($AI$4:$AI$244=AI81,IF($AJ$4:$AJ$244=AJ81,IF($AQ$4:$AQ$244&gt;AQ81,1,0),0),0),0)))*2</f>
        <v>67</v>
      </c>
      <c r="AL81" s="102">
        <v>75</v>
      </c>
      <c r="AM81" s="104"/>
      <c r="AN81" s="105">
        <f t="shared" si="18"/>
        <v>165</v>
      </c>
      <c r="AO81" s="105">
        <f t="shared" si="19"/>
        <v>384</v>
      </c>
    </row>
    <row r="82" spans="1:43" x14ac:dyDescent="0.3">
      <c r="A82" s="100">
        <v>76</v>
      </c>
      <c r="B82" s="106" t="s">
        <v>179</v>
      </c>
      <c r="C82" s="44" t="s">
        <v>78</v>
      </c>
      <c r="D82" s="45"/>
      <c r="E82" s="43" t="s">
        <v>260</v>
      </c>
      <c r="F82" s="100">
        <v>95</v>
      </c>
      <c r="G82" s="100">
        <v>41</v>
      </c>
      <c r="H82" s="100">
        <v>2</v>
      </c>
      <c r="I82" s="100">
        <f t="shared" si="10"/>
        <v>136</v>
      </c>
      <c r="J82" s="100">
        <v>82</v>
      </c>
      <c r="K82" s="100">
        <v>35</v>
      </c>
      <c r="L82" s="100">
        <v>2</v>
      </c>
      <c r="M82" s="100">
        <f t="shared" si="11"/>
        <v>117</v>
      </c>
      <c r="N82" s="100">
        <v>84</v>
      </c>
      <c r="O82" s="100">
        <v>36</v>
      </c>
      <c r="P82" s="100">
        <v>3</v>
      </c>
      <c r="Q82" s="100">
        <f t="shared" si="12"/>
        <v>120</v>
      </c>
      <c r="R82" s="100">
        <v>76</v>
      </c>
      <c r="S82" s="100">
        <v>26</v>
      </c>
      <c r="T82" s="100">
        <v>4</v>
      </c>
      <c r="U82" s="100">
        <f t="shared" si="13"/>
        <v>102</v>
      </c>
      <c r="V82" s="100"/>
      <c r="W82" s="100"/>
      <c r="X82" s="100"/>
      <c r="Y82" s="100">
        <f t="shared" si="14"/>
        <v>0</v>
      </c>
      <c r="Z82" s="100"/>
      <c r="AA82" s="100"/>
      <c r="AB82" s="100"/>
      <c r="AC82" s="100">
        <f t="shared" si="15"/>
        <v>0</v>
      </c>
      <c r="AD82" s="100">
        <f t="shared" si="16"/>
        <v>475</v>
      </c>
      <c r="AE82" s="100">
        <f t="shared" si="17"/>
        <v>11</v>
      </c>
      <c r="AF82" s="100">
        <f t="array" ref="AF82">1+COUNTIF($AD$4:$AD$244,"&gt;"&amp;AD82)+SUM(IF($AD$4:$AD$244=AD82,IF($AN$4:$AN$244&gt;AN82,1,0),0))+SUM(IF($AD$4:$AD$244=AD82,IF($AN$4:$AN$244=AN82,IF($AE$4:$AE$244&lt;AE82,1,0),0),0))+SUM(IF($AD$4:$AD$244=AD82,IF($AN$4:$AN$244=AN82,IF($AE$4:$AE$244=AE82,IF($AP$4:$AP$244&gt;AP82,1,0),0),0),0))</f>
        <v>78</v>
      </c>
      <c r="AG82" s="102">
        <v>76</v>
      </c>
      <c r="AH82" s="91"/>
      <c r="AI82" s="91"/>
      <c r="AJ82" s="91"/>
      <c r="AK82" s="100">
        <f>AK81+1</f>
        <v>68</v>
      </c>
      <c r="AL82" s="102">
        <v>76</v>
      </c>
      <c r="AM82" s="104"/>
      <c r="AN82" s="105">
        <f t="shared" si="18"/>
        <v>138</v>
      </c>
      <c r="AO82" s="105">
        <f t="shared" si="19"/>
        <v>337</v>
      </c>
    </row>
    <row r="83" spans="1:43" x14ac:dyDescent="0.3">
      <c r="A83" s="100">
        <v>77</v>
      </c>
      <c r="B83" s="106" t="s">
        <v>155</v>
      </c>
      <c r="C83" s="41" t="s">
        <v>37</v>
      </c>
      <c r="D83" s="42"/>
      <c r="E83" s="43" t="s">
        <v>257</v>
      </c>
      <c r="F83" s="100">
        <v>97</v>
      </c>
      <c r="G83" s="100">
        <v>63</v>
      </c>
      <c r="H83" s="100">
        <v>0</v>
      </c>
      <c r="I83" s="100">
        <f t="shared" si="10"/>
        <v>160</v>
      </c>
      <c r="J83" s="100">
        <v>83</v>
      </c>
      <c r="K83" s="100">
        <v>35</v>
      </c>
      <c r="L83" s="100">
        <v>3</v>
      </c>
      <c r="M83" s="100">
        <f t="shared" si="11"/>
        <v>118</v>
      </c>
      <c r="N83" s="100">
        <v>84</v>
      </c>
      <c r="O83" s="100">
        <v>40</v>
      </c>
      <c r="P83" s="100">
        <v>2</v>
      </c>
      <c r="Q83" s="100">
        <f t="shared" si="12"/>
        <v>124</v>
      </c>
      <c r="R83" s="100">
        <v>94</v>
      </c>
      <c r="S83" s="100">
        <v>36</v>
      </c>
      <c r="T83" s="100">
        <v>3</v>
      </c>
      <c r="U83" s="100">
        <f t="shared" si="13"/>
        <v>130</v>
      </c>
      <c r="V83" s="100"/>
      <c r="W83" s="100"/>
      <c r="X83" s="100"/>
      <c r="Y83" s="100">
        <f t="shared" si="14"/>
        <v>0</v>
      </c>
      <c r="Z83" s="100"/>
      <c r="AA83" s="100"/>
      <c r="AB83" s="100"/>
      <c r="AC83" s="100">
        <f t="shared" si="15"/>
        <v>0</v>
      </c>
      <c r="AD83" s="100">
        <f t="shared" si="16"/>
        <v>532</v>
      </c>
      <c r="AE83" s="100">
        <f t="shared" si="17"/>
        <v>8</v>
      </c>
      <c r="AF83" s="100">
        <f t="array" ref="AF83">1+COUNTIF($AD$4:$AD$244,"&gt;"&amp;AD83)+SUM(IF($AD$4:$AD$244=AD83,IF($AN$4:$AN$244&gt;AN83,1,0),0))+SUM(IF($AD$4:$AD$244=AD83,IF($AN$4:$AN$244=AN83,IF($AE$4:$AE$244&lt;AE83,1,0),0),0))+SUM(IF($AD$4:$AD$244=AD83,IF($AN$4:$AN$244=AN83,IF($AE$4:$AE$244=AE83,IF($AP$4:$AP$244&gt;AP83,1,0),0),0),0))</f>
        <v>47</v>
      </c>
      <c r="AG83" s="102">
        <v>77</v>
      </c>
      <c r="AH83" s="102">
        <f>AD83+AD84</f>
        <v>1029</v>
      </c>
      <c r="AI83" s="102">
        <f>AN83+AN84</f>
        <v>323</v>
      </c>
      <c r="AJ83" s="102">
        <f>AE83+AE84</f>
        <v>11</v>
      </c>
      <c r="AK83" s="100">
        <f t="array" ref="AK83">1+(SUM(IF($AH$4:$AH$244&gt;AH83,1,0))+SUM(IF($AH$4:$AH$244=AH83,IF($AI$4:$AI$244&gt;AI83,1,0),0))+SUM(IF($AH$4:$AH$244=AH83,IF($AI$4:$AI$244=AI83,IF($AJ$4:$AJ$244&lt;AJ83,1,0),0),0))+SUM(IF($AH$4:$AH$244=AH83,IF($AI$4:$AI$244=AI83,IF($AJ$4:$AJ$244=AJ83,IF($AQ$4:$AQ$244&gt;AQ83,1,0),0),0),0)))*2</f>
        <v>61</v>
      </c>
      <c r="AL83" s="102">
        <v>77</v>
      </c>
      <c r="AM83" s="104"/>
      <c r="AN83" s="105">
        <f t="shared" si="18"/>
        <v>174</v>
      </c>
      <c r="AO83" s="105">
        <f t="shared" si="19"/>
        <v>358</v>
      </c>
    </row>
    <row r="84" spans="1:43" x14ac:dyDescent="0.3">
      <c r="A84" s="100">
        <v>78</v>
      </c>
      <c r="B84" s="106" t="s">
        <v>164</v>
      </c>
      <c r="C84" s="44" t="s">
        <v>68</v>
      </c>
      <c r="D84" s="45"/>
      <c r="E84" s="43" t="s">
        <v>256</v>
      </c>
      <c r="F84" s="100">
        <v>88</v>
      </c>
      <c r="G84" s="100">
        <v>27</v>
      </c>
      <c r="H84" s="100">
        <v>1</v>
      </c>
      <c r="I84" s="100">
        <f t="shared" si="10"/>
        <v>115</v>
      </c>
      <c r="J84" s="100">
        <v>92</v>
      </c>
      <c r="K84" s="100">
        <v>36</v>
      </c>
      <c r="L84" s="100">
        <v>0</v>
      </c>
      <c r="M84" s="100">
        <f t="shared" si="11"/>
        <v>128</v>
      </c>
      <c r="N84" s="100">
        <v>73</v>
      </c>
      <c r="O84" s="100">
        <v>45</v>
      </c>
      <c r="P84" s="100">
        <v>0</v>
      </c>
      <c r="Q84" s="100">
        <f t="shared" si="12"/>
        <v>118</v>
      </c>
      <c r="R84" s="100">
        <v>95</v>
      </c>
      <c r="S84" s="100">
        <v>41</v>
      </c>
      <c r="T84" s="100">
        <v>2</v>
      </c>
      <c r="U84" s="100">
        <f t="shared" si="13"/>
        <v>136</v>
      </c>
      <c r="V84" s="100"/>
      <c r="W84" s="100"/>
      <c r="X84" s="100"/>
      <c r="Y84" s="100">
        <f t="shared" si="14"/>
        <v>0</v>
      </c>
      <c r="Z84" s="100"/>
      <c r="AA84" s="100"/>
      <c r="AB84" s="100"/>
      <c r="AC84" s="100">
        <f t="shared" si="15"/>
        <v>0</v>
      </c>
      <c r="AD84" s="100">
        <f t="shared" si="16"/>
        <v>497</v>
      </c>
      <c r="AE84" s="100">
        <f t="shared" si="17"/>
        <v>3</v>
      </c>
      <c r="AF84" s="100">
        <f t="array" ref="AF84">1+COUNTIF($AD$4:$AD$244,"&gt;"&amp;AD84)+SUM(IF($AD$4:$AD$244=AD84,IF($AN$4:$AN$244&gt;AN84,1,0),0))+SUM(IF($AD$4:$AD$244=AD84,IF($AN$4:$AN$244=AN84,IF($AE$4:$AE$244&lt;AE84,1,0),0),0))+SUM(IF($AD$4:$AD$244=AD84,IF($AN$4:$AN$244=AN84,IF($AE$4:$AE$244=AE84,IF($AP$4:$AP$244&gt;AP84,1,0),0),0),0))</f>
        <v>71</v>
      </c>
      <c r="AG84" s="102">
        <v>78</v>
      </c>
      <c r="AH84" s="91"/>
      <c r="AI84" s="91"/>
      <c r="AJ84" s="91"/>
      <c r="AK84" s="100">
        <f>AK83+1</f>
        <v>62</v>
      </c>
      <c r="AL84" s="102">
        <v>78</v>
      </c>
      <c r="AM84" s="104"/>
      <c r="AN84" s="105">
        <f t="shared" si="18"/>
        <v>149</v>
      </c>
      <c r="AO84" s="105">
        <f t="shared" si="19"/>
        <v>348</v>
      </c>
      <c r="AP84">
        <v>655</v>
      </c>
      <c r="AQ84">
        <v>44</v>
      </c>
    </row>
    <row r="85" spans="1:43" x14ac:dyDescent="0.3">
      <c r="A85" s="100">
        <v>79</v>
      </c>
      <c r="B85" s="106" t="s">
        <v>158</v>
      </c>
      <c r="C85" s="41" t="s">
        <v>102</v>
      </c>
      <c r="D85" s="42"/>
      <c r="E85" s="43" t="s">
        <v>257</v>
      </c>
      <c r="F85" s="100">
        <v>100</v>
      </c>
      <c r="G85" s="100">
        <v>27</v>
      </c>
      <c r="H85" s="100">
        <v>3</v>
      </c>
      <c r="I85" s="100">
        <f t="shared" si="10"/>
        <v>127</v>
      </c>
      <c r="J85" s="100">
        <v>78</v>
      </c>
      <c r="K85" s="100">
        <v>35</v>
      </c>
      <c r="L85" s="100">
        <v>5</v>
      </c>
      <c r="M85" s="100">
        <f t="shared" si="11"/>
        <v>113</v>
      </c>
      <c r="N85" s="100">
        <v>82</v>
      </c>
      <c r="O85" s="100">
        <v>25</v>
      </c>
      <c r="P85" s="100">
        <v>5</v>
      </c>
      <c r="Q85" s="100">
        <f t="shared" si="12"/>
        <v>107</v>
      </c>
      <c r="R85" s="100">
        <v>92</v>
      </c>
      <c r="S85" s="100">
        <v>43</v>
      </c>
      <c r="T85" s="100">
        <v>3</v>
      </c>
      <c r="U85" s="100">
        <f t="shared" si="13"/>
        <v>135</v>
      </c>
      <c r="V85" s="100"/>
      <c r="W85" s="100"/>
      <c r="X85" s="100"/>
      <c r="Y85" s="100">
        <f t="shared" si="14"/>
        <v>0</v>
      </c>
      <c r="Z85" s="100"/>
      <c r="AA85" s="100"/>
      <c r="AB85" s="100"/>
      <c r="AC85" s="100">
        <f t="shared" si="15"/>
        <v>0</v>
      </c>
      <c r="AD85" s="100">
        <f t="shared" si="16"/>
        <v>482</v>
      </c>
      <c r="AE85" s="100">
        <f t="shared" si="17"/>
        <v>16</v>
      </c>
      <c r="AF85" s="100">
        <f t="array" ref="AF85">1+COUNTIF($AD$4:$AD$244,"&gt;"&amp;AD85)+SUM(IF($AD$4:$AD$244=AD85,IF($AN$4:$AN$244&gt;AN85,1,0),0))+SUM(IF($AD$4:$AD$244=AD85,IF($AN$4:$AN$244=AN85,IF($AE$4:$AE$244&lt;AE85,1,0),0),0))+SUM(IF($AD$4:$AD$244=AD85,IF($AN$4:$AN$244=AN85,IF($AE$4:$AE$244=AE85,IF($AP$4:$AP$244&gt;AP85,1,0),0),0),0))</f>
        <v>76</v>
      </c>
      <c r="AG85" s="102">
        <v>79</v>
      </c>
      <c r="AH85" s="102">
        <f>AD85+AD86</f>
        <v>950</v>
      </c>
      <c r="AI85" s="102">
        <f>AN85+AN86</f>
        <v>253</v>
      </c>
      <c r="AJ85" s="102">
        <f>AE85+AE86</f>
        <v>36</v>
      </c>
      <c r="AK85" s="100">
        <f t="array" ref="AK85">1+(SUM(IF($AH$4:$AH$244&gt;AH85,1,0))+SUM(IF($AH$4:$AH$244=AH85,IF($AI$4:$AI$244&gt;AI85,1,0),0))+SUM(IF($AH$4:$AH$244=AH85,IF($AI$4:$AI$244=AI85,IF($AJ$4:$AJ$244&lt;AJ85,1,0),0),0))+SUM(IF($AH$4:$AH$244=AH85,IF($AI$4:$AI$244=AI85,IF($AJ$4:$AJ$244=AJ85,IF($AQ$4:$AQ$244&gt;AQ85,1,0),0),0),0)))*2</f>
        <v>83</v>
      </c>
      <c r="AL85" s="102">
        <v>79</v>
      </c>
      <c r="AM85" s="104"/>
      <c r="AN85" s="105">
        <f t="shared" si="18"/>
        <v>130</v>
      </c>
      <c r="AO85" s="105">
        <f t="shared" si="19"/>
        <v>352</v>
      </c>
    </row>
    <row r="86" spans="1:43" x14ac:dyDescent="0.3">
      <c r="A86" s="100">
        <v>80</v>
      </c>
      <c r="B86" s="106" t="s">
        <v>182</v>
      </c>
      <c r="C86" s="44" t="s">
        <v>217</v>
      </c>
      <c r="D86" s="45"/>
      <c r="E86" s="43" t="s">
        <v>256</v>
      </c>
      <c r="F86" s="100">
        <v>80</v>
      </c>
      <c r="G86" s="100">
        <v>35</v>
      </c>
      <c r="H86" s="100">
        <v>4</v>
      </c>
      <c r="I86" s="100">
        <f t="shared" si="10"/>
        <v>115</v>
      </c>
      <c r="J86" s="100">
        <v>91</v>
      </c>
      <c r="K86" s="100">
        <v>35</v>
      </c>
      <c r="L86" s="100">
        <v>5</v>
      </c>
      <c r="M86" s="100">
        <f t="shared" si="11"/>
        <v>126</v>
      </c>
      <c r="N86" s="100">
        <v>89</v>
      </c>
      <c r="O86" s="100">
        <v>17</v>
      </c>
      <c r="P86" s="100">
        <v>8</v>
      </c>
      <c r="Q86" s="100">
        <f t="shared" si="12"/>
        <v>106</v>
      </c>
      <c r="R86" s="100">
        <v>85</v>
      </c>
      <c r="S86" s="100">
        <v>36</v>
      </c>
      <c r="T86" s="100">
        <v>3</v>
      </c>
      <c r="U86" s="100">
        <f t="shared" si="13"/>
        <v>121</v>
      </c>
      <c r="V86" s="100"/>
      <c r="W86" s="100"/>
      <c r="X86" s="100"/>
      <c r="Y86" s="100">
        <f t="shared" si="14"/>
        <v>0</v>
      </c>
      <c r="Z86" s="100"/>
      <c r="AA86" s="100"/>
      <c r="AB86" s="100"/>
      <c r="AC86" s="100">
        <f t="shared" si="15"/>
        <v>0</v>
      </c>
      <c r="AD86" s="100">
        <f t="shared" si="16"/>
        <v>468</v>
      </c>
      <c r="AE86" s="100">
        <f t="shared" si="17"/>
        <v>20</v>
      </c>
      <c r="AF86" s="100">
        <f t="array" ref="AF86">1+COUNTIF($AD$4:$AD$244,"&gt;"&amp;AD86)+SUM(IF($AD$4:$AD$244=AD86,IF($AN$4:$AN$244&gt;AN86,1,0),0))+SUM(IF($AD$4:$AD$244=AD86,IF($AN$4:$AN$244=AN86,IF($AE$4:$AE$244&lt;AE86,1,0),0),0))+SUM(IF($AD$4:$AD$244=AD86,IF($AN$4:$AN$244=AN86,IF($AE$4:$AE$244=AE86,IF($AP$4:$AP$244&gt;AP86,1,0),0),0),0))</f>
        <v>81</v>
      </c>
      <c r="AG86" s="102">
        <v>80</v>
      </c>
      <c r="AH86" s="91"/>
      <c r="AI86" s="91"/>
      <c r="AJ86" s="91"/>
      <c r="AK86" s="100">
        <f>AK85+1</f>
        <v>84</v>
      </c>
      <c r="AL86" s="102">
        <v>80</v>
      </c>
      <c r="AM86" s="104"/>
      <c r="AN86" s="105">
        <f t="shared" si="18"/>
        <v>123</v>
      </c>
      <c r="AO86" s="105">
        <f t="shared" si="19"/>
        <v>345</v>
      </c>
    </row>
    <row r="87" spans="1:43" x14ac:dyDescent="0.3">
      <c r="A87" s="100">
        <v>81</v>
      </c>
      <c r="B87" s="106" t="s">
        <v>149</v>
      </c>
      <c r="C87" s="41" t="s">
        <v>202</v>
      </c>
      <c r="D87" s="42"/>
      <c r="E87" s="43" t="s">
        <v>256</v>
      </c>
      <c r="F87" s="100">
        <v>98</v>
      </c>
      <c r="G87" s="100">
        <v>35</v>
      </c>
      <c r="H87" s="100">
        <v>3</v>
      </c>
      <c r="I87" s="100">
        <f t="shared" si="10"/>
        <v>133</v>
      </c>
      <c r="J87" s="100">
        <v>93</v>
      </c>
      <c r="K87" s="100">
        <v>35</v>
      </c>
      <c r="L87" s="100">
        <v>3</v>
      </c>
      <c r="M87" s="100">
        <f t="shared" si="11"/>
        <v>128</v>
      </c>
      <c r="N87" s="100">
        <v>104</v>
      </c>
      <c r="O87" s="100">
        <v>54</v>
      </c>
      <c r="P87" s="100">
        <v>1</v>
      </c>
      <c r="Q87" s="100">
        <f t="shared" si="12"/>
        <v>158</v>
      </c>
      <c r="R87" s="100">
        <v>86</v>
      </c>
      <c r="S87" s="100">
        <v>42</v>
      </c>
      <c r="T87" s="100">
        <v>1</v>
      </c>
      <c r="U87" s="100">
        <f t="shared" si="13"/>
        <v>128</v>
      </c>
      <c r="V87" s="100"/>
      <c r="W87" s="100"/>
      <c r="X87" s="100"/>
      <c r="Y87" s="100">
        <f t="shared" si="14"/>
        <v>0</v>
      </c>
      <c r="Z87" s="100"/>
      <c r="AA87" s="100"/>
      <c r="AB87" s="100"/>
      <c r="AC87" s="100">
        <f t="shared" si="15"/>
        <v>0</v>
      </c>
      <c r="AD87" s="100">
        <f t="shared" si="16"/>
        <v>547</v>
      </c>
      <c r="AE87" s="100">
        <f t="shared" si="17"/>
        <v>8</v>
      </c>
      <c r="AF87" s="100">
        <f t="array" ref="AF87">1+COUNTIF($AD$4:$AD$244,"&gt;"&amp;AD87)+SUM(IF($AD$4:$AD$244=AD87,IF($AN$4:$AN$244&gt;AN87,1,0),0))+SUM(IF($AD$4:$AD$244=AD87,IF($AN$4:$AN$244=AN87,IF($AE$4:$AE$244&lt;AE87,1,0),0),0))+SUM(IF($AD$4:$AD$244=AD87,IF($AN$4:$AN$244=AN87,IF($AE$4:$AE$244=AE87,IF($AP$4:$AP$244&gt;AP87,1,0),0),0),0))</f>
        <v>29</v>
      </c>
      <c r="AG87" s="102">
        <v>81</v>
      </c>
      <c r="AH87" s="102">
        <f>AD87+AD88</f>
        <v>1079</v>
      </c>
      <c r="AI87" s="102">
        <f>AN87+AN88</f>
        <v>351</v>
      </c>
      <c r="AJ87" s="102">
        <f>AE87+AE88</f>
        <v>13</v>
      </c>
      <c r="AK87" s="100">
        <f t="array" ref="AK87">1+(SUM(IF($AH$4:$AH$244&gt;AH87,1,0))+SUM(IF($AH$4:$AH$244=AH87,IF($AI$4:$AI$244&gt;AI87,1,0),0))+SUM(IF($AH$4:$AH$244=AH87,IF($AI$4:$AI$244=AI87,IF($AJ$4:$AJ$244&lt;AJ87,1,0),0),0))+SUM(IF($AH$4:$AH$244=AH87,IF($AI$4:$AI$244=AI87,IF($AJ$4:$AJ$244=AJ87,IF($AQ$4:$AQ$244&gt;AQ87,1,0),0),0),0)))*2</f>
        <v>31</v>
      </c>
      <c r="AL87" s="102">
        <v>81</v>
      </c>
      <c r="AM87" s="104"/>
      <c r="AN87" s="105">
        <f t="shared" si="18"/>
        <v>166</v>
      </c>
      <c r="AO87" s="105">
        <f t="shared" si="19"/>
        <v>381</v>
      </c>
    </row>
    <row r="88" spans="1:43" x14ac:dyDescent="0.3">
      <c r="A88" s="100">
        <v>82</v>
      </c>
      <c r="B88" s="106" t="s">
        <v>155</v>
      </c>
      <c r="C88" s="44" t="s">
        <v>208</v>
      </c>
      <c r="D88" s="45"/>
      <c r="E88" s="43" t="s">
        <v>257</v>
      </c>
      <c r="F88" s="100">
        <v>89</v>
      </c>
      <c r="G88" s="100">
        <v>54</v>
      </c>
      <c r="H88" s="100">
        <v>1</v>
      </c>
      <c r="I88" s="100">
        <f t="shared" si="10"/>
        <v>143</v>
      </c>
      <c r="J88" s="100">
        <v>77</v>
      </c>
      <c r="K88" s="100">
        <v>36</v>
      </c>
      <c r="L88" s="100">
        <v>2</v>
      </c>
      <c r="M88" s="100">
        <f t="shared" si="11"/>
        <v>113</v>
      </c>
      <c r="N88" s="100">
        <v>91</v>
      </c>
      <c r="O88" s="100">
        <v>63</v>
      </c>
      <c r="P88" s="100">
        <v>1</v>
      </c>
      <c r="Q88" s="100">
        <f t="shared" si="12"/>
        <v>154</v>
      </c>
      <c r="R88" s="100">
        <v>90</v>
      </c>
      <c r="S88" s="100">
        <v>32</v>
      </c>
      <c r="T88" s="100">
        <v>1</v>
      </c>
      <c r="U88" s="100">
        <f t="shared" si="13"/>
        <v>122</v>
      </c>
      <c r="V88" s="100"/>
      <c r="W88" s="100"/>
      <c r="X88" s="100"/>
      <c r="Y88" s="100">
        <f t="shared" si="14"/>
        <v>0</v>
      </c>
      <c r="Z88" s="100"/>
      <c r="AA88" s="100"/>
      <c r="AB88" s="100"/>
      <c r="AC88" s="100">
        <f t="shared" si="15"/>
        <v>0</v>
      </c>
      <c r="AD88" s="100">
        <f t="shared" si="16"/>
        <v>532</v>
      </c>
      <c r="AE88" s="100">
        <f t="shared" si="17"/>
        <v>5</v>
      </c>
      <c r="AF88" s="100">
        <f t="array" ref="AF88">1+COUNTIF($AD$4:$AD$244,"&gt;"&amp;AD88)+SUM(IF($AD$4:$AD$244=AD88,IF($AN$4:$AN$244&gt;AN88,1,0),0))+SUM(IF($AD$4:$AD$244=AD88,IF($AN$4:$AN$244=AN88,IF($AE$4:$AE$244&lt;AE88,1,0),0),0))+SUM(IF($AD$4:$AD$244=AD88,IF($AN$4:$AN$244=AN88,IF($AE$4:$AE$244=AE88,IF($AP$4:$AP$244&gt;AP88,1,0),0),0),0))</f>
        <v>46</v>
      </c>
      <c r="AG88" s="102">
        <v>82</v>
      </c>
      <c r="AH88" s="91"/>
      <c r="AI88" s="91"/>
      <c r="AJ88" s="91"/>
      <c r="AK88" s="100">
        <f>AK87+1</f>
        <v>32</v>
      </c>
      <c r="AL88" s="102">
        <v>82</v>
      </c>
      <c r="AM88" s="104"/>
      <c r="AN88" s="105">
        <f t="shared" si="18"/>
        <v>185</v>
      </c>
      <c r="AO88" s="105">
        <f t="shared" si="19"/>
        <v>347</v>
      </c>
      <c r="AP88">
        <v>618</v>
      </c>
      <c r="AQ88">
        <v>33</v>
      </c>
    </row>
    <row r="89" spans="1:43" x14ac:dyDescent="0.3">
      <c r="A89" s="100">
        <v>83</v>
      </c>
      <c r="B89" s="106" t="s">
        <v>99</v>
      </c>
      <c r="C89" s="41" t="s">
        <v>201</v>
      </c>
      <c r="D89" s="42"/>
      <c r="E89" s="43" t="s">
        <v>258</v>
      </c>
      <c r="F89" s="100">
        <v>91</v>
      </c>
      <c r="G89" s="100">
        <v>36</v>
      </c>
      <c r="H89" s="100">
        <v>2</v>
      </c>
      <c r="I89" s="100">
        <f t="shared" si="10"/>
        <v>127</v>
      </c>
      <c r="J89" s="100">
        <v>101</v>
      </c>
      <c r="K89" s="100">
        <v>35</v>
      </c>
      <c r="L89" s="100">
        <v>0</v>
      </c>
      <c r="M89" s="100">
        <f t="shared" si="11"/>
        <v>136</v>
      </c>
      <c r="N89" s="100">
        <v>91</v>
      </c>
      <c r="O89" s="100">
        <v>44</v>
      </c>
      <c r="P89" s="100">
        <v>3</v>
      </c>
      <c r="Q89" s="100">
        <f t="shared" si="12"/>
        <v>135</v>
      </c>
      <c r="R89" s="100">
        <v>94</v>
      </c>
      <c r="S89" s="100">
        <v>41</v>
      </c>
      <c r="T89" s="100">
        <v>4</v>
      </c>
      <c r="U89" s="100">
        <f t="shared" si="13"/>
        <v>135</v>
      </c>
      <c r="V89" s="100"/>
      <c r="W89" s="100"/>
      <c r="X89" s="100"/>
      <c r="Y89" s="100">
        <f t="shared" si="14"/>
        <v>0</v>
      </c>
      <c r="Z89" s="100"/>
      <c r="AA89" s="100"/>
      <c r="AB89" s="100"/>
      <c r="AC89" s="100">
        <f t="shared" si="15"/>
        <v>0</v>
      </c>
      <c r="AD89" s="100">
        <f t="shared" si="16"/>
        <v>533</v>
      </c>
      <c r="AE89" s="100">
        <f t="shared" si="17"/>
        <v>9</v>
      </c>
      <c r="AF89" s="100">
        <f t="array" ref="AF89">1+COUNTIF($AD$4:$AD$244,"&gt;"&amp;AD89)+SUM(IF($AD$4:$AD$244=AD89,IF($AN$4:$AN$244&gt;AN89,1,0),0))+SUM(IF($AD$4:$AD$244=AD89,IF($AN$4:$AN$244=AN89,IF($AE$4:$AE$244&lt;AE89,1,0),0),0))+SUM(IF($AD$4:$AD$244=AD89,IF($AN$4:$AN$244=AN89,IF($AE$4:$AE$244=AE89,IF($AP$4:$AP$244&gt;AP89,1,0),0),0),0))</f>
        <v>45</v>
      </c>
      <c r="AG89" s="102">
        <v>83</v>
      </c>
      <c r="AH89" s="102">
        <f>AD89+AD90</f>
        <v>1047</v>
      </c>
      <c r="AI89" s="102">
        <f>AN89+AN90</f>
        <v>310</v>
      </c>
      <c r="AJ89" s="102">
        <f>AE89+AE90</f>
        <v>15</v>
      </c>
      <c r="AK89" s="100">
        <f t="array" ref="AK89">1+(SUM(IF($AH$4:$AH$244&gt;AH89,1,0))+SUM(IF($AH$4:$AH$244=AH89,IF($AI$4:$AI$244&gt;AI89,1,0),0))+SUM(IF($AH$4:$AH$244=AH89,IF($AI$4:$AI$244=AI89,IF($AJ$4:$AJ$244&lt;AJ89,1,0),0),0))+SUM(IF($AH$4:$AH$244=AH89,IF($AI$4:$AI$244=AI89,IF($AJ$4:$AJ$244=AJ89,IF($AQ$4:$AQ$244&gt;AQ89,1,0),0),0),0)))*2</f>
        <v>51</v>
      </c>
      <c r="AL89" s="102">
        <v>83</v>
      </c>
      <c r="AM89" s="104"/>
      <c r="AN89" s="105">
        <f t="shared" si="18"/>
        <v>156</v>
      </c>
      <c r="AO89" s="105">
        <f t="shared" si="19"/>
        <v>377</v>
      </c>
    </row>
    <row r="90" spans="1:43" x14ac:dyDescent="0.3">
      <c r="A90" s="100">
        <v>84</v>
      </c>
      <c r="B90" s="106" t="s">
        <v>158</v>
      </c>
      <c r="C90" s="44" t="s">
        <v>212</v>
      </c>
      <c r="D90" s="45"/>
      <c r="E90" s="43" t="s">
        <v>258</v>
      </c>
      <c r="F90" s="100">
        <v>99</v>
      </c>
      <c r="G90" s="100">
        <v>42</v>
      </c>
      <c r="H90" s="100">
        <v>0</v>
      </c>
      <c r="I90" s="100">
        <f t="shared" si="10"/>
        <v>141</v>
      </c>
      <c r="J90" s="100">
        <v>87</v>
      </c>
      <c r="K90" s="100">
        <v>33</v>
      </c>
      <c r="L90" s="100">
        <v>4</v>
      </c>
      <c r="M90" s="100">
        <f t="shared" si="11"/>
        <v>120</v>
      </c>
      <c r="N90" s="100">
        <v>84</v>
      </c>
      <c r="O90" s="100">
        <v>45</v>
      </c>
      <c r="P90" s="100">
        <v>1</v>
      </c>
      <c r="Q90" s="100">
        <f t="shared" si="12"/>
        <v>129</v>
      </c>
      <c r="R90" s="100">
        <v>90</v>
      </c>
      <c r="S90" s="100">
        <v>34</v>
      </c>
      <c r="T90" s="100">
        <v>1</v>
      </c>
      <c r="U90" s="100">
        <f t="shared" si="13"/>
        <v>124</v>
      </c>
      <c r="V90" s="100"/>
      <c r="W90" s="100"/>
      <c r="X90" s="100"/>
      <c r="Y90" s="100">
        <f t="shared" si="14"/>
        <v>0</v>
      </c>
      <c r="Z90" s="100"/>
      <c r="AA90" s="100"/>
      <c r="AB90" s="100"/>
      <c r="AC90" s="100">
        <f t="shared" si="15"/>
        <v>0</v>
      </c>
      <c r="AD90" s="100">
        <f t="shared" si="16"/>
        <v>514</v>
      </c>
      <c r="AE90" s="100">
        <f t="shared" si="17"/>
        <v>6</v>
      </c>
      <c r="AF90" s="100">
        <f t="array" ref="AF90">1+COUNTIF($AD$4:$AD$244,"&gt;"&amp;AD90)+SUM(IF($AD$4:$AD$244=AD90,IF($AN$4:$AN$244&gt;AN90,1,0),0))+SUM(IF($AD$4:$AD$244=AD90,IF($AN$4:$AN$244=AN90,IF($AE$4:$AE$244&lt;AE90,1,0),0),0))+SUM(IF($AD$4:$AD$244=AD90,IF($AN$4:$AN$244=AN90,IF($AE$4:$AE$244=AE90,IF($AP$4:$AP$244&gt;AP90,1,0),0),0),0))</f>
        <v>59</v>
      </c>
      <c r="AG90" s="102">
        <v>84</v>
      </c>
      <c r="AH90" s="91"/>
      <c r="AI90" s="91"/>
      <c r="AJ90" s="91"/>
      <c r="AK90" s="100">
        <f>AK89+1</f>
        <v>52</v>
      </c>
      <c r="AL90" s="102">
        <v>84</v>
      </c>
      <c r="AM90" s="104"/>
      <c r="AN90" s="105">
        <f t="shared" si="18"/>
        <v>154</v>
      </c>
      <c r="AO90" s="105">
        <f t="shared" si="19"/>
        <v>360</v>
      </c>
    </row>
    <row r="91" spans="1:43" x14ac:dyDescent="0.3">
      <c r="A91" s="100">
        <v>85</v>
      </c>
      <c r="B91" s="106" t="s">
        <v>69</v>
      </c>
      <c r="C91" s="41" t="s">
        <v>70</v>
      </c>
      <c r="D91" s="42"/>
      <c r="E91" s="43" t="s">
        <v>257</v>
      </c>
      <c r="F91" s="100">
        <v>97</v>
      </c>
      <c r="G91" s="100">
        <v>42</v>
      </c>
      <c r="H91" s="100">
        <v>2</v>
      </c>
      <c r="I91" s="100">
        <f t="shared" si="10"/>
        <v>139</v>
      </c>
      <c r="J91" s="100">
        <v>91</v>
      </c>
      <c r="K91" s="100">
        <v>43</v>
      </c>
      <c r="L91" s="100">
        <v>2</v>
      </c>
      <c r="M91" s="100">
        <f t="shared" si="11"/>
        <v>134</v>
      </c>
      <c r="N91" s="100">
        <v>85</v>
      </c>
      <c r="O91" s="100">
        <v>43</v>
      </c>
      <c r="P91" s="100">
        <v>1</v>
      </c>
      <c r="Q91" s="100">
        <f t="shared" si="12"/>
        <v>128</v>
      </c>
      <c r="R91" s="100">
        <v>82</v>
      </c>
      <c r="S91" s="100">
        <v>33</v>
      </c>
      <c r="T91" s="100">
        <v>3</v>
      </c>
      <c r="U91" s="100">
        <f t="shared" si="13"/>
        <v>115</v>
      </c>
      <c r="V91" s="100"/>
      <c r="W91" s="100"/>
      <c r="X91" s="100"/>
      <c r="Y91" s="100">
        <f t="shared" si="14"/>
        <v>0</v>
      </c>
      <c r="Z91" s="100"/>
      <c r="AA91" s="100"/>
      <c r="AB91" s="100"/>
      <c r="AC91" s="100">
        <f t="shared" si="15"/>
        <v>0</v>
      </c>
      <c r="AD91" s="100">
        <f t="shared" si="16"/>
        <v>516</v>
      </c>
      <c r="AE91" s="100">
        <f t="shared" si="17"/>
        <v>8</v>
      </c>
      <c r="AF91" s="100">
        <f t="array" ref="AF91">1+COUNTIF($AD$4:$AD$244,"&gt;"&amp;AD91)+SUM(IF($AD$4:$AD$244=AD91,IF($AN$4:$AN$244&gt;AN91,1,0),0))+SUM(IF($AD$4:$AD$244=AD91,IF($AN$4:$AN$244=AN91,IF($AE$4:$AE$244&lt;AE91,1,0),0),0))+SUM(IF($AD$4:$AD$244=AD91,IF($AN$4:$AN$244=AN91,IF($AE$4:$AE$244=AE91,IF($AP$4:$AP$244&gt;AP91,1,0),0),0),0))</f>
        <v>55</v>
      </c>
      <c r="AG91" s="102">
        <v>85</v>
      </c>
      <c r="AH91" s="102">
        <f>AD91+AD92</f>
        <v>1014</v>
      </c>
      <c r="AI91" s="102">
        <f>AN91+AN92</f>
        <v>312</v>
      </c>
      <c r="AJ91" s="102">
        <f>AE91+AE92</f>
        <v>18</v>
      </c>
      <c r="AK91" s="100">
        <f t="array" ref="AK91">1+(SUM(IF($AH$4:$AH$244&gt;AH91,1,0))+SUM(IF($AH$4:$AH$244=AH91,IF($AI$4:$AI$244&gt;AI91,1,0),0))+SUM(IF($AH$4:$AH$244=AH91,IF($AI$4:$AI$244=AI91,IF($AJ$4:$AJ$244&lt;AJ91,1,0),0),0))+SUM(IF($AH$4:$AH$244=AH91,IF($AI$4:$AI$244=AI91,IF($AJ$4:$AJ$244=AJ91,IF($AQ$4:$AQ$244&gt;AQ91,1,0),0),0),0)))*2</f>
        <v>75</v>
      </c>
      <c r="AL91" s="102">
        <v>85</v>
      </c>
      <c r="AM91" s="104"/>
      <c r="AN91" s="105">
        <f t="shared" si="18"/>
        <v>161</v>
      </c>
      <c r="AO91" s="105">
        <f t="shared" si="19"/>
        <v>355</v>
      </c>
    </row>
    <row r="92" spans="1:43" x14ac:dyDescent="0.3">
      <c r="A92" s="100">
        <v>86</v>
      </c>
      <c r="B92" s="106" t="s">
        <v>175</v>
      </c>
      <c r="C92" s="44" t="s">
        <v>35</v>
      </c>
      <c r="D92" s="45"/>
      <c r="E92" s="43" t="s">
        <v>257</v>
      </c>
      <c r="F92" s="100">
        <v>95</v>
      </c>
      <c r="G92" s="100">
        <v>35</v>
      </c>
      <c r="H92" s="100">
        <v>2</v>
      </c>
      <c r="I92" s="100">
        <f t="shared" si="10"/>
        <v>130</v>
      </c>
      <c r="J92" s="100">
        <v>86</v>
      </c>
      <c r="K92" s="100">
        <v>44</v>
      </c>
      <c r="L92" s="100">
        <v>3</v>
      </c>
      <c r="M92" s="100">
        <f t="shared" si="11"/>
        <v>130</v>
      </c>
      <c r="N92" s="100">
        <v>88</v>
      </c>
      <c r="O92" s="100">
        <v>36</v>
      </c>
      <c r="P92" s="100">
        <v>1</v>
      </c>
      <c r="Q92" s="100">
        <f t="shared" si="12"/>
        <v>124</v>
      </c>
      <c r="R92" s="100">
        <v>78</v>
      </c>
      <c r="S92" s="100">
        <v>36</v>
      </c>
      <c r="T92" s="100">
        <v>4</v>
      </c>
      <c r="U92" s="100">
        <f t="shared" si="13"/>
        <v>114</v>
      </c>
      <c r="V92" s="100"/>
      <c r="W92" s="100"/>
      <c r="X92" s="100"/>
      <c r="Y92" s="100">
        <f t="shared" si="14"/>
        <v>0</v>
      </c>
      <c r="Z92" s="100"/>
      <c r="AA92" s="100"/>
      <c r="AB92" s="100"/>
      <c r="AC92" s="100">
        <f t="shared" si="15"/>
        <v>0</v>
      </c>
      <c r="AD92" s="100">
        <f t="shared" si="16"/>
        <v>498</v>
      </c>
      <c r="AE92" s="100">
        <f t="shared" si="17"/>
        <v>10</v>
      </c>
      <c r="AF92" s="100">
        <f t="array" ref="AF92">1+COUNTIF($AD$4:$AD$244,"&gt;"&amp;AD92)+SUM(IF($AD$4:$AD$244=AD92,IF($AN$4:$AN$244&gt;AN92,1,0),0))+SUM(IF($AD$4:$AD$244=AD92,IF($AN$4:$AN$244=AN92,IF($AE$4:$AE$244&lt;AE92,1,0),0),0))+SUM(IF($AD$4:$AD$244=AD92,IF($AN$4:$AN$244=AN92,IF($AE$4:$AE$244=AE92,IF($AP$4:$AP$244&gt;AP92,1,0),0),0),0))</f>
        <v>70</v>
      </c>
      <c r="AG92" s="102">
        <v>86</v>
      </c>
      <c r="AH92" s="91"/>
      <c r="AI92" s="91"/>
      <c r="AJ92" s="91"/>
      <c r="AK92" s="100">
        <f>AK91+1</f>
        <v>76</v>
      </c>
      <c r="AL92" s="102">
        <v>86</v>
      </c>
      <c r="AM92" s="104"/>
      <c r="AN92" s="105">
        <f t="shared" si="18"/>
        <v>151</v>
      </c>
      <c r="AO92" s="105">
        <f t="shared" si="19"/>
        <v>347</v>
      </c>
      <c r="AP92">
        <v>779</v>
      </c>
      <c r="AQ92">
        <v>14</v>
      </c>
    </row>
    <row r="93" spans="1:43" x14ac:dyDescent="0.3">
      <c r="A93" s="100">
        <v>87</v>
      </c>
      <c r="B93" s="106" t="s">
        <v>31</v>
      </c>
      <c r="C93" s="41" t="s">
        <v>32</v>
      </c>
      <c r="D93" s="42"/>
      <c r="E93" s="43" t="s">
        <v>257</v>
      </c>
      <c r="F93" s="100">
        <v>106</v>
      </c>
      <c r="G93" s="100">
        <v>50</v>
      </c>
      <c r="H93" s="100">
        <v>0</v>
      </c>
      <c r="I93" s="100">
        <f t="shared" si="10"/>
        <v>156</v>
      </c>
      <c r="J93" s="100">
        <v>103</v>
      </c>
      <c r="K93" s="100">
        <v>60</v>
      </c>
      <c r="L93" s="100">
        <v>0</v>
      </c>
      <c r="M93" s="100">
        <f t="shared" si="11"/>
        <v>163</v>
      </c>
      <c r="N93" s="100">
        <v>109</v>
      </c>
      <c r="O93" s="100">
        <v>45</v>
      </c>
      <c r="P93" s="100">
        <v>1</v>
      </c>
      <c r="Q93" s="100">
        <f t="shared" si="12"/>
        <v>154</v>
      </c>
      <c r="R93" s="100">
        <v>100</v>
      </c>
      <c r="S93" s="100">
        <v>45</v>
      </c>
      <c r="T93" s="100">
        <v>1</v>
      </c>
      <c r="U93" s="100">
        <f t="shared" si="13"/>
        <v>145</v>
      </c>
      <c r="V93" s="100"/>
      <c r="W93" s="100"/>
      <c r="X93" s="100"/>
      <c r="Y93" s="100">
        <f t="shared" si="14"/>
        <v>0</v>
      </c>
      <c r="Z93" s="100"/>
      <c r="AA93" s="100"/>
      <c r="AB93" s="100"/>
      <c r="AC93" s="100">
        <f t="shared" si="15"/>
        <v>0</v>
      </c>
      <c r="AD93" s="100">
        <f t="shared" si="16"/>
        <v>618</v>
      </c>
      <c r="AE93" s="100">
        <f t="shared" si="17"/>
        <v>2</v>
      </c>
      <c r="AF93" s="100">
        <f t="array" ref="AF93">1+COUNTIF($AD$4:$AD$244,"&gt;"&amp;AD93)+SUM(IF($AD$4:$AD$244=AD93,IF($AN$4:$AN$244&gt;AN93,1,0),0))+SUM(IF($AD$4:$AD$244=AD93,IF($AN$4:$AN$244=AN93,IF($AE$4:$AE$244&lt;AE93,1,0),0),0))+SUM(IF($AD$4:$AD$244=AD93,IF($AN$4:$AN$244=AN93,IF($AE$4:$AE$244=AE93,IF($AP$4:$AP$244&gt;AP93,1,0),0),0),0))</f>
        <v>3</v>
      </c>
      <c r="AG93" s="102">
        <v>87</v>
      </c>
      <c r="AH93" s="102">
        <f>AD93+AD94</f>
        <v>1173</v>
      </c>
      <c r="AI93" s="102">
        <f>AN93+AN94</f>
        <v>388</v>
      </c>
      <c r="AJ93" s="102">
        <f>AE93+AE94</f>
        <v>6</v>
      </c>
      <c r="AK93" s="100">
        <f t="array" ref="AK93">1+(SUM(IF($AH$4:$AH$244&gt;AH93,1,0))+SUM(IF($AH$4:$AH$244=AH93,IF($AI$4:$AI$244&gt;AI93,1,0),0))+SUM(IF($AH$4:$AH$244=AH93,IF($AI$4:$AI$244=AI93,IF($AJ$4:$AJ$244&lt;AJ93,1,0),0),0))+SUM(IF($AH$4:$AH$244=AH93,IF($AI$4:$AI$244=AI93,IF($AJ$4:$AJ$244=AJ93,IF($AQ$4:$AQ$244&gt;AQ93,1,0),0),0),0)))*2</f>
        <v>7</v>
      </c>
      <c r="AL93" s="102">
        <v>87</v>
      </c>
      <c r="AM93" s="104"/>
      <c r="AN93" s="105">
        <f t="shared" si="18"/>
        <v>200</v>
      </c>
      <c r="AO93" s="105">
        <f t="shared" si="19"/>
        <v>418</v>
      </c>
    </row>
    <row r="94" spans="1:43" x14ac:dyDescent="0.3">
      <c r="A94" s="100">
        <v>88</v>
      </c>
      <c r="B94" s="106" t="s">
        <v>148</v>
      </c>
      <c r="C94" s="44" t="s">
        <v>197</v>
      </c>
      <c r="D94" s="45"/>
      <c r="E94" s="43" t="s">
        <v>257</v>
      </c>
      <c r="F94" s="100">
        <v>92</v>
      </c>
      <c r="G94" s="100">
        <v>45</v>
      </c>
      <c r="H94" s="100">
        <v>1</v>
      </c>
      <c r="I94" s="100">
        <f t="shared" si="10"/>
        <v>137</v>
      </c>
      <c r="J94" s="100">
        <v>94</v>
      </c>
      <c r="K94" s="100">
        <v>62</v>
      </c>
      <c r="L94" s="100">
        <v>1</v>
      </c>
      <c r="M94" s="100">
        <f t="shared" si="11"/>
        <v>156</v>
      </c>
      <c r="N94" s="100">
        <v>90</v>
      </c>
      <c r="O94" s="100">
        <v>45</v>
      </c>
      <c r="P94" s="100">
        <v>1</v>
      </c>
      <c r="Q94" s="100">
        <f t="shared" si="12"/>
        <v>135</v>
      </c>
      <c r="R94" s="100">
        <v>91</v>
      </c>
      <c r="S94" s="100">
        <v>36</v>
      </c>
      <c r="T94" s="100">
        <v>1</v>
      </c>
      <c r="U94" s="100">
        <f t="shared" si="13"/>
        <v>127</v>
      </c>
      <c r="V94" s="100"/>
      <c r="W94" s="100"/>
      <c r="X94" s="100"/>
      <c r="Y94" s="100">
        <f t="shared" si="14"/>
        <v>0</v>
      </c>
      <c r="Z94" s="100"/>
      <c r="AA94" s="100"/>
      <c r="AB94" s="100"/>
      <c r="AC94" s="100">
        <f t="shared" si="15"/>
        <v>0</v>
      </c>
      <c r="AD94" s="100">
        <f t="shared" si="16"/>
        <v>555</v>
      </c>
      <c r="AE94" s="100">
        <f t="shared" si="17"/>
        <v>4</v>
      </c>
      <c r="AF94" s="100">
        <f t="array" ref="AF94">1+COUNTIF($AD$4:$AD$244,"&gt;"&amp;AD94)+SUM(IF($AD$4:$AD$244=AD94,IF($AN$4:$AN$244&gt;AN94,1,0),0))+SUM(IF($AD$4:$AD$244=AD94,IF($AN$4:$AN$244=AN94,IF($AE$4:$AE$244&lt;AE94,1,0),0),0))+SUM(IF($AD$4:$AD$244=AD94,IF($AN$4:$AN$244=AN94,IF($AE$4:$AE$244=AE94,IF($AP$4:$AP$244&gt;AP94,1,0),0),0),0))</f>
        <v>20</v>
      </c>
      <c r="AG94" s="102">
        <v>88</v>
      </c>
      <c r="AH94" s="91"/>
      <c r="AI94" s="91"/>
      <c r="AJ94" s="91"/>
      <c r="AK94" s="100">
        <f>AK93+1</f>
        <v>8</v>
      </c>
      <c r="AL94" s="102">
        <v>88</v>
      </c>
      <c r="AM94" s="104"/>
      <c r="AN94" s="105">
        <f t="shared" si="18"/>
        <v>188</v>
      </c>
      <c r="AO94" s="105">
        <f t="shared" si="19"/>
        <v>367</v>
      </c>
    </row>
    <row r="95" spans="1:43" x14ac:dyDescent="0.3">
      <c r="A95" s="100">
        <v>89</v>
      </c>
      <c r="B95" s="106" t="s">
        <v>164</v>
      </c>
      <c r="C95" s="41" t="s">
        <v>215</v>
      </c>
      <c r="D95" s="42"/>
      <c r="E95" s="43" t="s">
        <v>256</v>
      </c>
      <c r="F95" s="100">
        <v>90</v>
      </c>
      <c r="G95" s="100">
        <v>27</v>
      </c>
      <c r="H95" s="100">
        <v>3</v>
      </c>
      <c r="I95" s="100">
        <f t="shared" si="10"/>
        <v>117</v>
      </c>
      <c r="J95" s="100">
        <v>86</v>
      </c>
      <c r="K95" s="100">
        <v>25</v>
      </c>
      <c r="L95" s="100">
        <v>5</v>
      </c>
      <c r="M95" s="100">
        <f t="shared" si="11"/>
        <v>111</v>
      </c>
      <c r="N95" s="100">
        <v>94</v>
      </c>
      <c r="O95" s="100">
        <v>35</v>
      </c>
      <c r="P95" s="100">
        <v>4</v>
      </c>
      <c r="Q95" s="100">
        <f t="shared" si="12"/>
        <v>129</v>
      </c>
      <c r="R95" s="100">
        <v>93</v>
      </c>
      <c r="S95" s="100">
        <v>44</v>
      </c>
      <c r="T95" s="100">
        <v>1</v>
      </c>
      <c r="U95" s="100">
        <f t="shared" si="13"/>
        <v>137</v>
      </c>
      <c r="V95" s="100"/>
      <c r="W95" s="100"/>
      <c r="X95" s="100"/>
      <c r="Y95" s="100">
        <f t="shared" si="14"/>
        <v>0</v>
      </c>
      <c r="Z95" s="100"/>
      <c r="AA95" s="100"/>
      <c r="AB95" s="100"/>
      <c r="AC95" s="100">
        <f t="shared" si="15"/>
        <v>0</v>
      </c>
      <c r="AD95" s="100">
        <f t="shared" si="16"/>
        <v>494</v>
      </c>
      <c r="AE95" s="100">
        <f t="shared" si="17"/>
        <v>13</v>
      </c>
      <c r="AF95" s="100">
        <f t="array" ref="AF95">1+COUNTIF($AD$4:$AD$244,"&gt;"&amp;AD95)+SUM(IF($AD$4:$AD$244=AD95,IF($AN$4:$AN$244&gt;AN95,1,0),0))+SUM(IF($AD$4:$AD$244=AD95,IF($AN$4:$AN$244=AN95,IF($AE$4:$AE$244&lt;AE95,1,0),0),0))+SUM(IF($AD$4:$AD$244=AD95,IF($AN$4:$AN$244=AN95,IF($AE$4:$AE$244=AE95,IF($AP$4:$AP$244&gt;AP95,1,0),0),0),0))</f>
        <v>73</v>
      </c>
      <c r="AG95" s="102">
        <v>89</v>
      </c>
      <c r="AH95" s="102">
        <f>AD95+AD96</f>
        <v>928</v>
      </c>
      <c r="AI95" s="102">
        <f>AN95+AN96</f>
        <v>263</v>
      </c>
      <c r="AJ95" s="102">
        <f>AE95+AE96</f>
        <v>28</v>
      </c>
      <c r="AK95" s="100">
        <f t="array" ref="AK95">1+(SUM(IF($AH$4:$AH$244&gt;AH95,1,0))+SUM(IF($AH$4:$AH$244=AH95,IF($AI$4:$AI$244&gt;AI95,1,0),0))+SUM(IF($AH$4:$AH$244=AH95,IF($AI$4:$AI$244=AI95,IF($AJ$4:$AJ$244&lt;AJ95,1,0),0),0))+SUM(IF($AH$4:$AH$244=AH95,IF($AI$4:$AI$244=AI95,IF($AJ$4:$AJ$244=AJ95,IF($AQ$4:$AQ$244&gt;AQ95,1,0),0),0),0)))*2</f>
        <v>91</v>
      </c>
      <c r="AL95" s="102">
        <v>89</v>
      </c>
      <c r="AM95" s="104"/>
      <c r="AN95" s="105">
        <f t="shared" si="18"/>
        <v>131</v>
      </c>
      <c r="AO95" s="105">
        <f t="shared" si="19"/>
        <v>363</v>
      </c>
    </row>
    <row r="96" spans="1:43" x14ac:dyDescent="0.3">
      <c r="A96" s="100">
        <v>90</v>
      </c>
      <c r="B96" s="106" t="s">
        <v>100</v>
      </c>
      <c r="C96" s="44" t="s">
        <v>50</v>
      </c>
      <c r="D96" s="45"/>
      <c r="E96" s="43" t="s">
        <v>257</v>
      </c>
      <c r="F96" s="100">
        <v>73</v>
      </c>
      <c r="G96" s="100">
        <v>30</v>
      </c>
      <c r="H96" s="100">
        <v>5</v>
      </c>
      <c r="I96" s="100">
        <f t="shared" si="10"/>
        <v>103</v>
      </c>
      <c r="J96" s="100">
        <v>76</v>
      </c>
      <c r="K96" s="100">
        <v>26</v>
      </c>
      <c r="L96" s="100">
        <v>5</v>
      </c>
      <c r="M96" s="100">
        <f t="shared" si="11"/>
        <v>102</v>
      </c>
      <c r="N96" s="100">
        <v>83</v>
      </c>
      <c r="O96" s="100">
        <v>43</v>
      </c>
      <c r="P96" s="100">
        <v>1</v>
      </c>
      <c r="Q96" s="100">
        <f t="shared" si="12"/>
        <v>126</v>
      </c>
      <c r="R96" s="100">
        <v>70</v>
      </c>
      <c r="S96" s="100">
        <v>33</v>
      </c>
      <c r="T96" s="100">
        <v>4</v>
      </c>
      <c r="U96" s="100">
        <f t="shared" si="13"/>
        <v>103</v>
      </c>
      <c r="V96" s="100"/>
      <c r="W96" s="100"/>
      <c r="X96" s="100"/>
      <c r="Y96" s="100">
        <f t="shared" si="14"/>
        <v>0</v>
      </c>
      <c r="Z96" s="100"/>
      <c r="AA96" s="100"/>
      <c r="AB96" s="100"/>
      <c r="AC96" s="100">
        <f t="shared" si="15"/>
        <v>0</v>
      </c>
      <c r="AD96" s="100">
        <f t="shared" si="16"/>
        <v>434</v>
      </c>
      <c r="AE96" s="100">
        <f t="shared" si="17"/>
        <v>15</v>
      </c>
      <c r="AF96" s="100">
        <f t="array" ref="AF96">1+COUNTIF($AD$4:$AD$244,"&gt;"&amp;AD96)+SUM(IF($AD$4:$AD$244=AD96,IF($AN$4:$AN$244&gt;AN96,1,0),0))+SUM(IF($AD$4:$AD$244=AD96,IF($AN$4:$AN$244=AN96,IF($AE$4:$AE$244&lt;AE96,1,0),0),0))+SUM(IF($AD$4:$AD$244=AD96,IF($AN$4:$AN$244=AN96,IF($AE$4:$AE$244=AE96,IF($AP$4:$AP$244&gt;AP96,1,0),0),0),0))</f>
        <v>90</v>
      </c>
      <c r="AG96" s="102">
        <v>90</v>
      </c>
      <c r="AH96" s="91"/>
      <c r="AI96" s="91"/>
      <c r="AJ96" s="91"/>
      <c r="AK96" s="100">
        <f>AK95+1</f>
        <v>92</v>
      </c>
      <c r="AL96" s="102">
        <v>90</v>
      </c>
      <c r="AM96" s="104"/>
      <c r="AN96" s="105">
        <f t="shared" si="18"/>
        <v>132</v>
      </c>
      <c r="AO96" s="105">
        <f t="shared" si="19"/>
        <v>302</v>
      </c>
      <c r="AP96">
        <v>555</v>
      </c>
      <c r="AQ96">
        <v>60</v>
      </c>
    </row>
    <row r="97" spans="1:43" x14ac:dyDescent="0.3">
      <c r="A97" s="100">
        <v>91</v>
      </c>
      <c r="B97" s="106" t="s">
        <v>190</v>
      </c>
      <c r="C97" s="41" t="s">
        <v>60</v>
      </c>
      <c r="D97" s="42"/>
      <c r="E97" s="43" t="s">
        <v>257</v>
      </c>
      <c r="F97" s="100">
        <v>87</v>
      </c>
      <c r="G97" s="100">
        <v>26</v>
      </c>
      <c r="H97" s="100">
        <v>8</v>
      </c>
      <c r="I97" s="100">
        <f t="shared" si="10"/>
        <v>113</v>
      </c>
      <c r="J97" s="100">
        <v>80</v>
      </c>
      <c r="K97" s="100">
        <v>31</v>
      </c>
      <c r="L97" s="100">
        <v>4</v>
      </c>
      <c r="M97" s="100">
        <f t="shared" si="11"/>
        <v>111</v>
      </c>
      <c r="N97" s="100">
        <v>78</v>
      </c>
      <c r="O97" s="100">
        <v>25</v>
      </c>
      <c r="P97" s="100">
        <v>5</v>
      </c>
      <c r="Q97" s="100">
        <f t="shared" si="12"/>
        <v>103</v>
      </c>
      <c r="R97" s="100">
        <v>74</v>
      </c>
      <c r="S97" s="100">
        <v>26</v>
      </c>
      <c r="T97" s="100">
        <v>3</v>
      </c>
      <c r="U97" s="100">
        <f t="shared" si="13"/>
        <v>100</v>
      </c>
      <c r="V97" s="100"/>
      <c r="W97" s="100"/>
      <c r="X97" s="100"/>
      <c r="Y97" s="100">
        <f t="shared" si="14"/>
        <v>0</v>
      </c>
      <c r="Z97" s="100"/>
      <c r="AA97" s="100"/>
      <c r="AB97" s="100"/>
      <c r="AC97" s="100">
        <f t="shared" si="15"/>
        <v>0</v>
      </c>
      <c r="AD97" s="100">
        <f t="shared" si="16"/>
        <v>427</v>
      </c>
      <c r="AE97" s="100">
        <f t="shared" si="17"/>
        <v>20</v>
      </c>
      <c r="AF97" s="100">
        <f t="array" ref="AF97">1+COUNTIF($AD$4:$AD$244,"&gt;"&amp;AD97)+SUM(IF($AD$4:$AD$244=AD97,IF($AN$4:$AN$244&gt;AN97,1,0),0))+SUM(IF($AD$4:$AD$244=AD97,IF($AN$4:$AN$244=AN97,IF($AE$4:$AE$244&lt;AE97,1,0),0),0))+SUM(IF($AD$4:$AD$244=AD97,IF($AN$4:$AN$244=AN97,IF($AE$4:$AE$244=AE97,IF($AP$4:$AP$244&gt;AP97,1,0),0),0),0))</f>
        <v>92</v>
      </c>
      <c r="AG97" s="102">
        <v>91</v>
      </c>
      <c r="AH97" s="102">
        <f>AD97+AD98</f>
        <v>972</v>
      </c>
      <c r="AI97" s="102">
        <f>AN97+AN98</f>
        <v>284</v>
      </c>
      <c r="AJ97" s="102">
        <f>AE97+AE98</f>
        <v>25</v>
      </c>
      <c r="AK97" s="100">
        <f t="array" ref="AK97">1+(SUM(IF($AH$4:$AH$244&gt;AH97,1,0))+SUM(IF($AH$4:$AH$244=AH97,IF($AI$4:$AI$244&gt;AI97,1,0),0))+SUM(IF($AH$4:$AH$244=AH97,IF($AI$4:$AI$244=AI97,IF($AJ$4:$AJ$244&lt;AJ97,1,0),0),0))+SUM(IF($AH$4:$AH$244=AH97,IF($AI$4:$AI$244=AI97,IF($AJ$4:$AJ$244=AJ97,IF($AQ$4:$AQ$244&gt;AQ97,1,0),0),0),0)))*2</f>
        <v>81</v>
      </c>
      <c r="AL97" s="102">
        <v>91</v>
      </c>
      <c r="AM97" s="104"/>
      <c r="AN97" s="105">
        <f t="shared" si="18"/>
        <v>108</v>
      </c>
      <c r="AO97" s="105">
        <f t="shared" si="19"/>
        <v>319</v>
      </c>
    </row>
    <row r="98" spans="1:43" x14ac:dyDescent="0.3">
      <c r="A98" s="100">
        <v>92</v>
      </c>
      <c r="B98" s="106" t="s">
        <v>72</v>
      </c>
      <c r="C98" s="44" t="s">
        <v>41</v>
      </c>
      <c r="D98" s="45"/>
      <c r="E98" s="43" t="s">
        <v>257</v>
      </c>
      <c r="F98" s="100">
        <v>82</v>
      </c>
      <c r="G98" s="100">
        <v>36</v>
      </c>
      <c r="H98" s="100">
        <v>2</v>
      </c>
      <c r="I98" s="100">
        <f t="shared" si="10"/>
        <v>118</v>
      </c>
      <c r="J98" s="100">
        <v>89</v>
      </c>
      <c r="K98" s="100">
        <v>44</v>
      </c>
      <c r="L98" s="100">
        <v>1</v>
      </c>
      <c r="M98" s="100">
        <f t="shared" si="11"/>
        <v>133</v>
      </c>
      <c r="N98" s="100">
        <v>98</v>
      </c>
      <c r="O98" s="100">
        <v>42</v>
      </c>
      <c r="P98" s="100">
        <v>1</v>
      </c>
      <c r="Q98" s="100">
        <f t="shared" si="12"/>
        <v>140</v>
      </c>
      <c r="R98" s="100">
        <v>100</v>
      </c>
      <c r="S98" s="100">
        <v>54</v>
      </c>
      <c r="T98" s="100">
        <v>1</v>
      </c>
      <c r="U98" s="100">
        <f t="shared" si="13"/>
        <v>154</v>
      </c>
      <c r="V98" s="100"/>
      <c r="W98" s="100"/>
      <c r="X98" s="100"/>
      <c r="Y98" s="100">
        <f t="shared" si="14"/>
        <v>0</v>
      </c>
      <c r="Z98" s="100"/>
      <c r="AA98" s="100"/>
      <c r="AB98" s="100"/>
      <c r="AC98" s="100">
        <f t="shared" si="15"/>
        <v>0</v>
      </c>
      <c r="AD98" s="100">
        <f t="shared" si="16"/>
        <v>545</v>
      </c>
      <c r="AE98" s="100">
        <f t="shared" si="17"/>
        <v>5</v>
      </c>
      <c r="AF98" s="100">
        <f t="array" ref="AF98">1+COUNTIF($AD$4:$AD$244,"&gt;"&amp;AD98)+SUM(IF($AD$4:$AD$244=AD98,IF($AN$4:$AN$244&gt;AN98,1,0),0))+SUM(IF($AD$4:$AD$244=AD98,IF($AN$4:$AN$244=AN98,IF($AE$4:$AE$244&lt;AE98,1,0),0),0))+SUM(IF($AD$4:$AD$244=AD98,IF($AN$4:$AN$244=AN98,IF($AE$4:$AE$244=AE98,IF($AP$4:$AP$244&gt;AP98,1,0),0),0),0))</f>
        <v>31</v>
      </c>
      <c r="AG98" s="102">
        <v>92</v>
      </c>
      <c r="AH98" s="91"/>
      <c r="AI98" s="91"/>
      <c r="AJ98" s="91"/>
      <c r="AK98" s="100">
        <f>AK97+1</f>
        <v>82</v>
      </c>
      <c r="AL98" s="102">
        <v>92</v>
      </c>
      <c r="AM98" s="104"/>
      <c r="AN98" s="105">
        <f t="shared" si="18"/>
        <v>176</v>
      </c>
      <c r="AO98" s="105">
        <f t="shared" si="19"/>
        <v>369</v>
      </c>
    </row>
    <row r="99" spans="1:43" x14ac:dyDescent="0.3">
      <c r="A99" s="100">
        <v>93</v>
      </c>
      <c r="B99" s="106" t="s">
        <v>143</v>
      </c>
      <c r="C99" s="41" t="s">
        <v>196</v>
      </c>
      <c r="D99" s="42"/>
      <c r="E99" s="43" t="s">
        <v>257</v>
      </c>
      <c r="F99" s="100">
        <v>101</v>
      </c>
      <c r="G99" s="100">
        <v>41</v>
      </c>
      <c r="H99" s="100">
        <v>4</v>
      </c>
      <c r="I99" s="100">
        <f t="shared" si="10"/>
        <v>142</v>
      </c>
      <c r="J99" s="100">
        <v>96</v>
      </c>
      <c r="K99" s="100">
        <v>45</v>
      </c>
      <c r="L99" s="100">
        <v>2</v>
      </c>
      <c r="M99" s="100">
        <f t="shared" si="11"/>
        <v>141</v>
      </c>
      <c r="N99" s="100">
        <v>95</v>
      </c>
      <c r="O99" s="100">
        <v>44</v>
      </c>
      <c r="P99" s="100">
        <v>0</v>
      </c>
      <c r="Q99" s="100">
        <f t="shared" si="12"/>
        <v>139</v>
      </c>
      <c r="R99" s="100">
        <v>93</v>
      </c>
      <c r="S99" s="100">
        <v>65</v>
      </c>
      <c r="T99" s="100">
        <v>1</v>
      </c>
      <c r="U99" s="100">
        <f t="shared" si="13"/>
        <v>158</v>
      </c>
      <c r="V99" s="100"/>
      <c r="W99" s="100"/>
      <c r="X99" s="100"/>
      <c r="Y99" s="100">
        <f t="shared" si="14"/>
        <v>0</v>
      </c>
      <c r="Z99" s="100"/>
      <c r="AA99" s="100"/>
      <c r="AB99" s="100"/>
      <c r="AC99" s="100">
        <f t="shared" si="15"/>
        <v>0</v>
      </c>
      <c r="AD99" s="100">
        <f t="shared" si="16"/>
        <v>580</v>
      </c>
      <c r="AE99" s="100">
        <f t="shared" si="17"/>
        <v>7</v>
      </c>
      <c r="AF99" s="100">
        <f t="array" ref="AF99">1+COUNTIF($AD$4:$AD$244,"&gt;"&amp;AD99)+SUM(IF($AD$4:$AD$244=AD99,IF($AN$4:$AN$244&gt;AN99,1,0),0))+SUM(IF($AD$4:$AD$244=AD99,IF($AN$4:$AN$244=AN99,IF($AE$4:$AE$244&lt;AE99,1,0),0),0))+SUM(IF($AD$4:$AD$244=AD99,IF($AN$4:$AN$244=AN99,IF($AE$4:$AE$244=AE99,IF($AP$4:$AP$244&gt;AP99,1,0),0),0),0))</f>
        <v>12</v>
      </c>
      <c r="AG99" s="102">
        <v>93</v>
      </c>
      <c r="AH99" s="102">
        <f>AD99+AD100</f>
        <v>1208</v>
      </c>
      <c r="AI99" s="102">
        <f>AN99+AN100</f>
        <v>414</v>
      </c>
      <c r="AJ99" s="102">
        <f>AE99+AE100</f>
        <v>7</v>
      </c>
      <c r="AK99" s="100">
        <f t="array" ref="AK99">1+(SUM(IF($AH$4:$AH$244&gt;AH99,1,0))+SUM(IF($AH$4:$AH$244=AH99,IF($AI$4:$AI$244&gt;AI99,1,0),0))+SUM(IF($AH$4:$AH$244=AH99,IF($AI$4:$AI$244=AI99,IF($AJ$4:$AJ$244&lt;AJ99,1,0),0),0))+SUM(IF($AH$4:$AH$244=AH99,IF($AI$4:$AI$244=AI99,IF($AJ$4:$AJ$244=AJ99,IF($AQ$4:$AQ$244&gt;AQ99,1,0),0),0),0)))*2</f>
        <v>5</v>
      </c>
      <c r="AL99" s="102">
        <v>93</v>
      </c>
      <c r="AM99" s="104"/>
      <c r="AN99" s="105">
        <f t="shared" si="18"/>
        <v>195</v>
      </c>
      <c r="AO99" s="105">
        <f t="shared" si="19"/>
        <v>385</v>
      </c>
    </row>
    <row r="100" spans="1:43" x14ac:dyDescent="0.3">
      <c r="A100" s="100">
        <v>94</v>
      </c>
      <c r="B100" s="106" t="s">
        <v>103</v>
      </c>
      <c r="C100" s="44" t="s">
        <v>104</v>
      </c>
      <c r="D100" s="45"/>
      <c r="E100" s="43" t="s">
        <v>259</v>
      </c>
      <c r="F100" s="100">
        <v>101</v>
      </c>
      <c r="G100" s="100">
        <v>51</v>
      </c>
      <c r="H100" s="100">
        <v>0</v>
      </c>
      <c r="I100" s="100">
        <f t="shared" si="10"/>
        <v>152</v>
      </c>
      <c r="J100" s="100">
        <v>101</v>
      </c>
      <c r="K100" s="100">
        <v>54</v>
      </c>
      <c r="L100" s="100">
        <v>0</v>
      </c>
      <c r="M100" s="100">
        <f t="shared" si="11"/>
        <v>155</v>
      </c>
      <c r="N100" s="100">
        <v>98</v>
      </c>
      <c r="O100" s="100">
        <v>53</v>
      </c>
      <c r="P100" s="100">
        <v>0</v>
      </c>
      <c r="Q100" s="100">
        <f t="shared" si="12"/>
        <v>151</v>
      </c>
      <c r="R100" s="100">
        <v>109</v>
      </c>
      <c r="S100" s="100">
        <v>61</v>
      </c>
      <c r="T100" s="100">
        <v>0</v>
      </c>
      <c r="U100" s="100">
        <f t="shared" si="13"/>
        <v>170</v>
      </c>
      <c r="V100" s="100"/>
      <c r="W100" s="100"/>
      <c r="X100" s="100"/>
      <c r="Y100" s="100">
        <f t="shared" si="14"/>
        <v>0</v>
      </c>
      <c r="Z100" s="100"/>
      <c r="AA100" s="100"/>
      <c r="AB100" s="100"/>
      <c r="AC100" s="100">
        <f t="shared" si="15"/>
        <v>0</v>
      </c>
      <c r="AD100" s="100">
        <f t="shared" si="16"/>
        <v>628</v>
      </c>
      <c r="AE100" s="100">
        <f t="shared" si="17"/>
        <v>0</v>
      </c>
      <c r="AF100" s="100">
        <f t="array" ref="AF100">1+COUNTIF($AD$4:$AD$244,"&gt;"&amp;AD100)+SUM(IF($AD$4:$AD$244=AD100,IF($AN$4:$AN$244&gt;AN100,1,0),0))+SUM(IF($AD$4:$AD$244=AD100,IF($AN$4:$AN$244=AN100,IF($AE$4:$AE$244&lt;AE100,1,0),0),0))+SUM(IF($AD$4:$AD$244=AD100,IF($AN$4:$AN$244=AN100,IF($AE$4:$AE$244=AE100,IF($AP$4:$AP$244&gt;AP100,1,0),0),0),0))</f>
        <v>1</v>
      </c>
      <c r="AG100" s="102">
        <v>94</v>
      </c>
      <c r="AH100" s="91"/>
      <c r="AI100" s="91"/>
      <c r="AJ100" s="91"/>
      <c r="AK100" s="100">
        <f>AK99+1</f>
        <v>6</v>
      </c>
      <c r="AL100" s="102">
        <v>94</v>
      </c>
      <c r="AM100" s="104"/>
      <c r="AN100" s="105">
        <f t="shared" si="18"/>
        <v>219</v>
      </c>
      <c r="AO100" s="105">
        <f t="shared" si="19"/>
        <v>409</v>
      </c>
      <c r="AP100">
        <v>771</v>
      </c>
      <c r="AQ100">
        <v>14</v>
      </c>
    </row>
    <row r="101" spans="1:43" x14ac:dyDescent="0.3">
      <c r="A101" s="100">
        <v>95</v>
      </c>
      <c r="B101" s="106" t="s">
        <v>42</v>
      </c>
      <c r="C101" s="41" t="s">
        <v>43</v>
      </c>
      <c r="D101" s="42"/>
      <c r="E101" s="43" t="s">
        <v>257</v>
      </c>
      <c r="F101" s="100">
        <v>102</v>
      </c>
      <c r="G101" s="100">
        <v>35</v>
      </c>
      <c r="H101" s="100">
        <v>2</v>
      </c>
      <c r="I101" s="100">
        <f t="shared" si="10"/>
        <v>137</v>
      </c>
      <c r="J101" s="100">
        <v>91</v>
      </c>
      <c r="K101" s="100">
        <v>44</v>
      </c>
      <c r="L101" s="100">
        <v>0</v>
      </c>
      <c r="M101" s="100">
        <f t="shared" si="11"/>
        <v>135</v>
      </c>
      <c r="N101" s="100">
        <v>91</v>
      </c>
      <c r="O101" s="100">
        <v>26</v>
      </c>
      <c r="P101" s="100">
        <v>5</v>
      </c>
      <c r="Q101" s="100">
        <f t="shared" si="12"/>
        <v>117</v>
      </c>
      <c r="R101" s="100">
        <v>85</v>
      </c>
      <c r="S101" s="100">
        <v>63</v>
      </c>
      <c r="T101" s="100">
        <v>0</v>
      </c>
      <c r="U101" s="100">
        <f t="shared" si="13"/>
        <v>148</v>
      </c>
      <c r="V101" s="100"/>
      <c r="W101" s="100"/>
      <c r="X101" s="100"/>
      <c r="Y101" s="100">
        <f t="shared" si="14"/>
        <v>0</v>
      </c>
      <c r="Z101" s="100"/>
      <c r="AA101" s="100"/>
      <c r="AB101" s="100"/>
      <c r="AC101" s="100">
        <f t="shared" si="15"/>
        <v>0</v>
      </c>
      <c r="AD101" s="100">
        <f t="shared" si="16"/>
        <v>537</v>
      </c>
      <c r="AE101" s="100">
        <f t="shared" si="17"/>
        <v>7</v>
      </c>
      <c r="AF101" s="100">
        <f t="array" ref="AF101">1+COUNTIF($AD$4:$AD$244,"&gt;"&amp;AD101)+SUM(IF($AD$4:$AD$244=AD101,IF($AN$4:$AN$244&gt;AN101,1,0),0))+SUM(IF($AD$4:$AD$244=AD101,IF($AN$4:$AN$244=AN101,IF($AE$4:$AE$244&lt;AE101,1,0),0),0))+SUM(IF($AD$4:$AD$244=AD101,IF($AN$4:$AN$244=AN101,IF($AE$4:$AE$244=AE101,IF($AP$4:$AP$244&gt;AP101,1,0),0),0),0))</f>
        <v>39</v>
      </c>
      <c r="AG101" s="102">
        <v>95</v>
      </c>
      <c r="AH101" s="102">
        <f>AD101+AD102</f>
        <v>1063</v>
      </c>
      <c r="AI101" s="102">
        <f>AN101+AN102</f>
        <v>324</v>
      </c>
      <c r="AJ101" s="102">
        <f>AE101+AE102</f>
        <v>15</v>
      </c>
      <c r="AK101" s="100">
        <f t="array" ref="AK101">1+(SUM(IF($AH$4:$AH$244&gt;AH101,1,0))+SUM(IF($AH$4:$AH$244=AH101,IF($AI$4:$AI$244&gt;AI101,1,0),0))+SUM(IF($AH$4:$AH$244=AH101,IF($AI$4:$AI$244=AI101,IF($AJ$4:$AJ$244&lt;AJ101,1,0),0),0))+SUM(IF($AH$4:$AH$244=AH101,IF($AI$4:$AI$244=AI101,IF($AJ$4:$AJ$244=AJ101,IF($AQ$4:$AQ$244&gt;AQ101,1,0),0),0),0)))*2</f>
        <v>39</v>
      </c>
      <c r="AL101" s="102">
        <v>95</v>
      </c>
      <c r="AM101" s="104"/>
      <c r="AN101" s="105">
        <f t="shared" si="18"/>
        <v>168</v>
      </c>
      <c r="AO101" s="105">
        <f t="shared" si="19"/>
        <v>369</v>
      </c>
    </row>
    <row r="102" spans="1:43" x14ac:dyDescent="0.3">
      <c r="A102" s="100">
        <v>96</v>
      </c>
      <c r="B102" s="106" t="s">
        <v>161</v>
      </c>
      <c r="C102" s="44" t="s">
        <v>59</v>
      </c>
      <c r="D102" s="45"/>
      <c r="E102" s="43" t="s">
        <v>257</v>
      </c>
      <c r="F102" s="100">
        <v>96</v>
      </c>
      <c r="G102" s="100">
        <v>27</v>
      </c>
      <c r="H102" s="100">
        <v>4</v>
      </c>
      <c r="I102" s="100">
        <f t="shared" si="10"/>
        <v>123</v>
      </c>
      <c r="J102" s="100">
        <v>96</v>
      </c>
      <c r="K102" s="100">
        <v>51</v>
      </c>
      <c r="L102" s="100">
        <v>0</v>
      </c>
      <c r="M102" s="100">
        <f t="shared" si="11"/>
        <v>147</v>
      </c>
      <c r="N102" s="100">
        <v>87</v>
      </c>
      <c r="O102" s="100">
        <v>43</v>
      </c>
      <c r="P102" s="100">
        <v>0</v>
      </c>
      <c r="Q102" s="100">
        <f t="shared" si="12"/>
        <v>130</v>
      </c>
      <c r="R102" s="100">
        <v>91</v>
      </c>
      <c r="S102" s="100">
        <v>35</v>
      </c>
      <c r="T102" s="100">
        <v>4</v>
      </c>
      <c r="U102" s="100">
        <f t="shared" si="13"/>
        <v>126</v>
      </c>
      <c r="V102" s="100"/>
      <c r="W102" s="100"/>
      <c r="X102" s="100"/>
      <c r="Y102" s="100">
        <f t="shared" si="14"/>
        <v>0</v>
      </c>
      <c r="Z102" s="100"/>
      <c r="AA102" s="100"/>
      <c r="AB102" s="100"/>
      <c r="AC102" s="100">
        <f t="shared" si="15"/>
        <v>0</v>
      </c>
      <c r="AD102" s="100">
        <f t="shared" si="16"/>
        <v>526</v>
      </c>
      <c r="AE102" s="100">
        <f t="shared" si="17"/>
        <v>8</v>
      </c>
      <c r="AF102" s="100">
        <f t="array" ref="AF102">1+COUNTIF($AD$4:$AD$244,"&gt;"&amp;AD102)+SUM(IF($AD$4:$AD$244=AD102,IF($AN$4:$AN$244&gt;AN102,1,0),0))+SUM(IF($AD$4:$AD$244=AD102,IF($AN$4:$AN$244=AN102,IF($AE$4:$AE$244&lt;AE102,1,0),0),0))+SUM(IF($AD$4:$AD$244=AD102,IF($AN$4:$AN$244=AN102,IF($AE$4:$AE$244=AE102,IF($AP$4:$AP$244&gt;AP102,1,0),0),0),0))</f>
        <v>49</v>
      </c>
      <c r="AG102" s="102">
        <v>96</v>
      </c>
      <c r="AH102" s="91"/>
      <c r="AI102" s="91"/>
      <c r="AJ102" s="91"/>
      <c r="AK102" s="100">
        <f>AK101+1</f>
        <v>40</v>
      </c>
      <c r="AL102" s="102">
        <v>96</v>
      </c>
      <c r="AM102" s="104"/>
      <c r="AN102" s="105">
        <f t="shared" si="18"/>
        <v>156</v>
      </c>
      <c r="AO102" s="105">
        <f t="shared" si="19"/>
        <v>370</v>
      </c>
    </row>
    <row r="103" spans="1:43" x14ac:dyDescent="0.3">
      <c r="A103" s="100">
        <v>97</v>
      </c>
      <c r="B103" s="106" t="s">
        <v>142</v>
      </c>
      <c r="C103" s="41" t="s">
        <v>105</v>
      </c>
      <c r="D103" s="42"/>
      <c r="E103" s="43" t="s">
        <v>257</v>
      </c>
      <c r="F103" s="100">
        <v>96</v>
      </c>
      <c r="G103" s="100">
        <v>53</v>
      </c>
      <c r="H103" s="100">
        <v>1</v>
      </c>
      <c r="I103" s="100">
        <f t="shared" si="10"/>
        <v>149</v>
      </c>
      <c r="J103" s="100">
        <v>88</v>
      </c>
      <c r="K103" s="100">
        <v>62</v>
      </c>
      <c r="L103" s="100">
        <v>2</v>
      </c>
      <c r="M103" s="100">
        <f t="shared" si="11"/>
        <v>150</v>
      </c>
      <c r="N103" s="100">
        <v>98</v>
      </c>
      <c r="O103" s="100">
        <v>54</v>
      </c>
      <c r="P103" s="100">
        <v>2</v>
      </c>
      <c r="Q103" s="100">
        <f t="shared" si="12"/>
        <v>152</v>
      </c>
      <c r="R103" s="100">
        <v>88</v>
      </c>
      <c r="S103" s="100">
        <v>44</v>
      </c>
      <c r="T103" s="100">
        <v>4</v>
      </c>
      <c r="U103" s="100">
        <f t="shared" si="13"/>
        <v>132</v>
      </c>
      <c r="V103" s="100"/>
      <c r="W103" s="100"/>
      <c r="X103" s="100"/>
      <c r="Y103" s="100">
        <f t="shared" si="14"/>
        <v>0</v>
      </c>
      <c r="Z103" s="100"/>
      <c r="AA103" s="100"/>
      <c r="AB103" s="100"/>
      <c r="AC103" s="100">
        <f t="shared" si="15"/>
        <v>0</v>
      </c>
      <c r="AD103" s="100">
        <f t="shared" si="16"/>
        <v>583</v>
      </c>
      <c r="AE103" s="100">
        <f t="shared" si="17"/>
        <v>9</v>
      </c>
      <c r="AF103" s="100">
        <f t="array" ref="AF103">1+COUNTIF($AD$4:$AD$244,"&gt;"&amp;AD103)+SUM(IF($AD$4:$AD$244=AD103,IF($AN$4:$AN$244&gt;AN103,1,0),0))+SUM(IF($AD$4:$AD$244=AD103,IF($AN$4:$AN$244=AN103,IF($AE$4:$AE$244&lt;AE103,1,0),0),0))+SUM(IF($AD$4:$AD$244=AD103,IF($AN$4:$AN$244=AN103,IF($AE$4:$AE$244=AE103,IF($AP$4:$AP$244&gt;AP103,1,0),0),0),0))</f>
        <v>11</v>
      </c>
      <c r="AG103" s="102">
        <v>97</v>
      </c>
      <c r="AH103" s="102">
        <f>AD103+AD104</f>
        <v>1033</v>
      </c>
      <c r="AI103" s="102">
        <f>AN103+AN104</f>
        <v>339</v>
      </c>
      <c r="AJ103" s="102">
        <f>AE103+AE104</f>
        <v>30</v>
      </c>
      <c r="AK103" s="100">
        <f t="array" ref="AK103">1+(SUM(IF($AH$4:$AH$244&gt;AH103,1,0))+SUM(IF($AH$4:$AH$244=AH103,IF($AI$4:$AI$244&gt;AI103,1,0),0))+SUM(IF($AH$4:$AH$244=AH103,IF($AI$4:$AI$244=AI103,IF($AJ$4:$AJ$244&lt;AJ103,1,0),0),0))+SUM(IF($AH$4:$AH$244=AH103,IF($AI$4:$AI$244=AI103,IF($AJ$4:$AJ$244=AJ103,IF($AQ$4:$AQ$244&gt;AQ103,1,0),0),0),0)))*2</f>
        <v>55</v>
      </c>
      <c r="AL103" s="102">
        <v>97</v>
      </c>
      <c r="AM103" s="104"/>
      <c r="AN103" s="105">
        <f t="shared" si="18"/>
        <v>213</v>
      </c>
      <c r="AO103" s="105">
        <f t="shared" si="19"/>
        <v>370</v>
      </c>
    </row>
    <row r="104" spans="1:43" x14ac:dyDescent="0.3">
      <c r="A104" s="100">
        <v>98</v>
      </c>
      <c r="B104" s="106" t="s">
        <v>187</v>
      </c>
      <c r="C104" s="44" t="s">
        <v>101</v>
      </c>
      <c r="D104" s="45"/>
      <c r="E104" s="43" t="s">
        <v>257</v>
      </c>
      <c r="F104" s="100">
        <v>75</v>
      </c>
      <c r="G104" s="100">
        <v>20</v>
      </c>
      <c r="H104" s="100">
        <v>7</v>
      </c>
      <c r="I104" s="100">
        <f t="shared" si="10"/>
        <v>95</v>
      </c>
      <c r="J104" s="100">
        <v>88</v>
      </c>
      <c r="K104" s="100">
        <v>44</v>
      </c>
      <c r="L104" s="100">
        <v>2</v>
      </c>
      <c r="M104" s="100">
        <f t="shared" si="11"/>
        <v>132</v>
      </c>
      <c r="N104" s="100">
        <v>81</v>
      </c>
      <c r="O104" s="100">
        <v>36</v>
      </c>
      <c r="P104" s="100">
        <v>6</v>
      </c>
      <c r="Q104" s="100">
        <f t="shared" si="12"/>
        <v>117</v>
      </c>
      <c r="R104" s="100">
        <v>80</v>
      </c>
      <c r="S104" s="100">
        <v>26</v>
      </c>
      <c r="T104" s="100">
        <v>6</v>
      </c>
      <c r="U104" s="100">
        <f t="shared" si="13"/>
        <v>106</v>
      </c>
      <c r="V104" s="100"/>
      <c r="W104" s="100"/>
      <c r="X104" s="100"/>
      <c r="Y104" s="100">
        <f t="shared" si="14"/>
        <v>0</v>
      </c>
      <c r="Z104" s="100"/>
      <c r="AA104" s="100"/>
      <c r="AB104" s="100"/>
      <c r="AC104" s="100">
        <f t="shared" si="15"/>
        <v>0</v>
      </c>
      <c r="AD104" s="100">
        <f t="shared" si="16"/>
        <v>450</v>
      </c>
      <c r="AE104" s="100">
        <f t="shared" si="17"/>
        <v>21</v>
      </c>
      <c r="AF104" s="100">
        <f t="array" ref="AF104">1+COUNTIF($AD$4:$AD$244,"&gt;"&amp;AD104)+SUM(IF($AD$4:$AD$244=AD104,IF($AN$4:$AN$244&gt;AN104,1,0),0))+SUM(IF($AD$4:$AD$244=AD104,IF($AN$4:$AN$244=AN104,IF($AE$4:$AE$244&lt;AE104,1,0),0),0))+SUM(IF($AD$4:$AD$244=AD104,IF($AN$4:$AN$244=AN104,IF($AE$4:$AE$244=AE104,IF($AP$4:$AP$244&gt;AP104,1,0),0),0),0))</f>
        <v>87</v>
      </c>
      <c r="AG104" s="102">
        <v>98</v>
      </c>
      <c r="AH104" s="91"/>
      <c r="AI104" s="91"/>
      <c r="AJ104" s="91"/>
      <c r="AK104" s="100">
        <f>AK103+1</f>
        <v>56</v>
      </c>
      <c r="AL104" s="102">
        <v>98</v>
      </c>
      <c r="AM104" s="104"/>
      <c r="AN104" s="105">
        <f t="shared" si="18"/>
        <v>126</v>
      </c>
      <c r="AO104" s="105">
        <f t="shared" si="19"/>
        <v>324</v>
      </c>
      <c r="AP104">
        <v>606</v>
      </c>
      <c r="AQ104">
        <v>47</v>
      </c>
    </row>
    <row r="105" spans="1:43" x14ac:dyDescent="0.3">
      <c r="A105" s="100">
        <v>99</v>
      </c>
      <c r="B105" s="106" t="s">
        <v>169</v>
      </c>
      <c r="C105" s="41" t="s">
        <v>213</v>
      </c>
      <c r="D105" s="42"/>
      <c r="E105" s="43" t="s">
        <v>257</v>
      </c>
      <c r="F105" s="100">
        <v>86</v>
      </c>
      <c r="G105" s="100">
        <v>53</v>
      </c>
      <c r="H105" s="100">
        <v>0</v>
      </c>
      <c r="I105" s="100">
        <f t="shared" si="10"/>
        <v>139</v>
      </c>
      <c r="J105" s="100">
        <v>93</v>
      </c>
      <c r="K105" s="100">
        <v>42</v>
      </c>
      <c r="L105" s="100">
        <v>2</v>
      </c>
      <c r="M105" s="100">
        <f t="shared" si="11"/>
        <v>135</v>
      </c>
      <c r="N105" s="100">
        <v>93</v>
      </c>
      <c r="O105" s="100">
        <v>15</v>
      </c>
      <c r="P105" s="100">
        <v>6</v>
      </c>
      <c r="Q105" s="100">
        <f t="shared" si="12"/>
        <v>108</v>
      </c>
      <c r="R105" s="100">
        <v>94</v>
      </c>
      <c r="S105" s="100">
        <v>34</v>
      </c>
      <c r="T105" s="100">
        <v>5</v>
      </c>
      <c r="U105" s="100">
        <f t="shared" si="13"/>
        <v>128</v>
      </c>
      <c r="V105" s="100"/>
      <c r="W105" s="100"/>
      <c r="X105" s="100"/>
      <c r="Y105" s="100">
        <f t="shared" si="14"/>
        <v>0</v>
      </c>
      <c r="Z105" s="100"/>
      <c r="AA105" s="100"/>
      <c r="AB105" s="100"/>
      <c r="AC105" s="100">
        <f t="shared" si="15"/>
        <v>0</v>
      </c>
      <c r="AD105" s="100">
        <f t="shared" si="16"/>
        <v>510</v>
      </c>
      <c r="AE105" s="100">
        <f t="shared" si="17"/>
        <v>13</v>
      </c>
      <c r="AF105" s="100">
        <f t="array" ref="AF105">1+COUNTIF($AD$4:$AD$244,"&gt;"&amp;AD105)+SUM(IF($AD$4:$AD$244=AD105,IF($AN$4:$AN$244&gt;AN105,1,0),0))+SUM(IF($AD$4:$AD$244=AD105,IF($AN$4:$AN$244=AN105,IF($AE$4:$AE$244&lt;AE105,1,0),0),0))+SUM(IF($AD$4:$AD$244=AD105,IF($AN$4:$AN$244=AN105,IF($AE$4:$AE$244=AE105,IF($AP$4:$AP$244&gt;AP105,1,0),0),0),0))</f>
        <v>62</v>
      </c>
      <c r="AG105" s="102">
        <v>99</v>
      </c>
      <c r="AH105" s="102">
        <f>AD105+AD106</f>
        <v>1050</v>
      </c>
      <c r="AI105" s="102">
        <f>AN105+AN106</f>
        <v>339</v>
      </c>
      <c r="AJ105" s="102">
        <f>AE105+AE106</f>
        <v>23</v>
      </c>
      <c r="AK105" s="100">
        <f t="array" ref="AK105">1+(SUM(IF($AH$4:$AH$244&gt;AH105,1,0))+SUM(IF($AH$4:$AH$244=AH105,IF($AI$4:$AI$244&gt;AI105,1,0),0))+SUM(IF($AH$4:$AH$244=AH105,IF($AI$4:$AI$244=AI105,IF($AJ$4:$AJ$244&lt;AJ105,1,0),0),0))+SUM(IF($AH$4:$AH$244=AH105,IF($AI$4:$AI$244=AI105,IF($AJ$4:$AJ$244=AJ105,IF($AQ$4:$AQ$244&gt;AQ105,1,0),0),0),0)))*2</f>
        <v>49</v>
      </c>
      <c r="AL105" s="102">
        <v>99</v>
      </c>
      <c r="AM105" s="104"/>
      <c r="AN105" s="105">
        <f t="shared" si="18"/>
        <v>144</v>
      </c>
      <c r="AO105" s="105">
        <f t="shared" si="19"/>
        <v>366</v>
      </c>
    </row>
    <row r="106" spans="1:43" x14ac:dyDescent="0.3">
      <c r="A106" s="100">
        <v>100</v>
      </c>
      <c r="B106" s="106" t="s">
        <v>156</v>
      </c>
      <c r="C106" s="44" t="s">
        <v>205</v>
      </c>
      <c r="D106" s="45"/>
      <c r="E106" s="43" t="s">
        <v>257</v>
      </c>
      <c r="F106" s="100">
        <v>92</v>
      </c>
      <c r="G106" s="100">
        <v>61</v>
      </c>
      <c r="H106" s="100">
        <v>2</v>
      </c>
      <c r="I106" s="100">
        <f t="shared" si="10"/>
        <v>153</v>
      </c>
      <c r="J106" s="100">
        <v>91</v>
      </c>
      <c r="K106" s="100">
        <v>35</v>
      </c>
      <c r="L106" s="100">
        <v>2</v>
      </c>
      <c r="M106" s="100">
        <f t="shared" si="11"/>
        <v>126</v>
      </c>
      <c r="N106" s="100">
        <v>82</v>
      </c>
      <c r="O106" s="100">
        <v>36</v>
      </c>
      <c r="P106" s="100">
        <v>5</v>
      </c>
      <c r="Q106" s="100">
        <f t="shared" si="12"/>
        <v>118</v>
      </c>
      <c r="R106" s="100">
        <v>80</v>
      </c>
      <c r="S106" s="100">
        <v>63</v>
      </c>
      <c r="T106" s="100">
        <v>1</v>
      </c>
      <c r="U106" s="100">
        <f t="shared" si="13"/>
        <v>143</v>
      </c>
      <c r="V106" s="100"/>
      <c r="W106" s="100"/>
      <c r="X106" s="100"/>
      <c r="Y106" s="100">
        <f t="shared" si="14"/>
        <v>0</v>
      </c>
      <c r="Z106" s="100"/>
      <c r="AA106" s="100"/>
      <c r="AB106" s="100"/>
      <c r="AC106" s="100">
        <f t="shared" si="15"/>
        <v>0</v>
      </c>
      <c r="AD106" s="100">
        <f t="shared" si="16"/>
        <v>540</v>
      </c>
      <c r="AE106" s="100">
        <f t="shared" si="17"/>
        <v>10</v>
      </c>
      <c r="AF106" s="100">
        <f t="array" ref="AF106">1+COUNTIF($AD$4:$AD$244,"&gt;"&amp;AD106)+SUM(IF($AD$4:$AD$244=AD106,IF($AN$4:$AN$244&gt;AN106,1,0),0))+SUM(IF($AD$4:$AD$244=AD106,IF($AN$4:$AN$244=AN106,IF($AE$4:$AE$244&lt;AE106,1,0),0),0))+SUM(IF($AD$4:$AD$244=AD106,IF($AN$4:$AN$244=AN106,IF($AE$4:$AE$244=AE106,IF($AP$4:$AP$244&gt;AP106,1,0),0),0),0))</f>
        <v>35</v>
      </c>
      <c r="AG106" s="102">
        <v>100</v>
      </c>
      <c r="AH106" s="91"/>
      <c r="AI106" s="91"/>
      <c r="AJ106" s="91"/>
      <c r="AK106" s="100">
        <f>AK105+1</f>
        <v>50</v>
      </c>
      <c r="AL106" s="102">
        <v>100</v>
      </c>
      <c r="AM106" s="104"/>
      <c r="AN106" s="105">
        <f t="shared" si="18"/>
        <v>195</v>
      </c>
      <c r="AO106" s="105">
        <f t="shared" si="19"/>
        <v>345</v>
      </c>
    </row>
  </sheetData>
  <sortState ref="A6:AL114">
    <sortCondition descending="1" ref="AC6"/>
  </sortState>
  <mergeCells count="22">
    <mergeCell ref="AO5:AO6"/>
    <mergeCell ref="Q5:Q6"/>
    <mergeCell ref="R5:S5"/>
    <mergeCell ref="U5:U6"/>
    <mergeCell ref="V5:W5"/>
    <mergeCell ref="Y5:Y6"/>
    <mergeCell ref="F5:G5"/>
    <mergeCell ref="I5:I6"/>
    <mergeCell ref="J5:K5"/>
    <mergeCell ref="M5:M6"/>
    <mergeCell ref="N5:O5"/>
    <mergeCell ref="A5:A6"/>
    <mergeCell ref="B5:B6"/>
    <mergeCell ref="C5:C6"/>
    <mergeCell ref="D5:D6"/>
    <mergeCell ref="E5:E6"/>
    <mergeCell ref="Z5:AA5"/>
    <mergeCell ref="AC5:AC6"/>
    <mergeCell ref="AD5:AD6"/>
    <mergeCell ref="AE5:AE6"/>
    <mergeCell ref="AM5:AM6"/>
    <mergeCell ref="AN5:AN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>
      <selection activeCell="G16" sqref="G16"/>
    </sheetView>
  </sheetViews>
  <sheetFormatPr defaultRowHeight="14.4" x14ac:dyDescent="0.3"/>
  <cols>
    <col min="1" max="1" width="5.6640625" customWidth="1"/>
    <col min="2" max="2" width="18.88671875" customWidth="1"/>
    <col min="3" max="3" width="10.5546875" customWidth="1"/>
    <col min="9" max="9" width="9.44140625" customWidth="1"/>
  </cols>
  <sheetData>
    <row r="1" spans="1:10" ht="24" thickBot="1" x14ac:dyDescent="0.5">
      <c r="A1" s="6" t="s">
        <v>136</v>
      </c>
      <c r="B1" s="6"/>
      <c r="C1" s="6"/>
      <c r="D1" s="6"/>
      <c r="E1" s="6"/>
      <c r="F1" s="6"/>
    </row>
    <row r="2" spans="1:10" ht="24" thickBot="1" x14ac:dyDescent="0.5">
      <c r="A2" s="7" t="s">
        <v>137</v>
      </c>
      <c r="B2" s="7"/>
      <c r="C2" s="7"/>
      <c r="D2" s="7"/>
      <c r="E2" s="9" t="s">
        <v>113</v>
      </c>
      <c r="F2" s="6"/>
    </row>
    <row r="3" spans="1:10" ht="15" thickBot="1" x14ac:dyDescent="0.35"/>
    <row r="4" spans="1:10" ht="18.600000000000001" thickBot="1" x14ac:dyDescent="0.4">
      <c r="A4" s="15" t="s">
        <v>107</v>
      </c>
      <c r="B4" s="16" t="s">
        <v>28</v>
      </c>
      <c r="C4" s="16" t="s">
        <v>114</v>
      </c>
      <c r="D4" s="16" t="s">
        <v>115</v>
      </c>
      <c r="E4" s="16" t="s">
        <v>116</v>
      </c>
      <c r="F4" s="16" t="s">
        <v>117</v>
      </c>
      <c r="G4" s="16" t="s">
        <v>118</v>
      </c>
      <c r="H4" s="16" t="s">
        <v>119</v>
      </c>
      <c r="I4" s="16" t="s">
        <v>109</v>
      </c>
      <c r="J4" s="17" t="s">
        <v>120</v>
      </c>
    </row>
    <row r="5" spans="1:10" ht="18" x14ac:dyDescent="0.35">
      <c r="A5" s="18">
        <v>1</v>
      </c>
      <c r="B5" s="19" t="s">
        <v>121</v>
      </c>
      <c r="C5" s="20">
        <v>107</v>
      </c>
      <c r="D5" s="21">
        <v>99</v>
      </c>
      <c r="E5" s="21">
        <v>80</v>
      </c>
      <c r="F5" s="21">
        <v>100</v>
      </c>
      <c r="G5" s="21">
        <v>386</v>
      </c>
      <c r="H5" s="109">
        <v>0.25</v>
      </c>
      <c r="I5" s="22">
        <v>482.5</v>
      </c>
      <c r="J5" s="23" t="s">
        <v>125</v>
      </c>
    </row>
    <row r="6" spans="1:10" ht="18" x14ac:dyDescent="0.35">
      <c r="A6" s="24">
        <v>2</v>
      </c>
      <c r="B6" s="114" t="s">
        <v>123</v>
      </c>
      <c r="C6" s="26">
        <v>157</v>
      </c>
      <c r="D6" s="27">
        <v>161</v>
      </c>
      <c r="E6" s="27">
        <v>171</v>
      </c>
      <c r="F6" s="27">
        <v>180</v>
      </c>
      <c r="G6" s="27">
        <v>669</v>
      </c>
      <c r="H6" s="110">
        <v>-0.05</v>
      </c>
      <c r="I6" s="28">
        <v>635.54999999999995</v>
      </c>
      <c r="J6" s="122" t="s">
        <v>127</v>
      </c>
    </row>
    <row r="7" spans="1:10" ht="18" x14ac:dyDescent="0.35">
      <c r="A7" s="24">
        <v>3</v>
      </c>
      <c r="B7" s="25" t="s">
        <v>262</v>
      </c>
      <c r="C7" s="26">
        <v>113</v>
      </c>
      <c r="D7" s="27">
        <v>155</v>
      </c>
      <c r="E7" s="27">
        <v>148</v>
      </c>
      <c r="F7" s="27">
        <v>153</v>
      </c>
      <c r="G7" s="27">
        <v>569</v>
      </c>
      <c r="H7" s="110">
        <v>0.1</v>
      </c>
      <c r="I7" s="28">
        <v>625.9</v>
      </c>
      <c r="J7" s="29" t="s">
        <v>129</v>
      </c>
    </row>
    <row r="8" spans="1:10" ht="18" x14ac:dyDescent="0.35">
      <c r="A8" s="24">
        <v>4</v>
      </c>
      <c r="B8" s="113" t="s">
        <v>126</v>
      </c>
      <c r="C8" s="26">
        <v>165</v>
      </c>
      <c r="D8" s="27">
        <v>166</v>
      </c>
      <c r="E8" s="27">
        <v>162</v>
      </c>
      <c r="F8" s="27">
        <v>151</v>
      </c>
      <c r="G8" s="27">
        <v>644</v>
      </c>
      <c r="H8" s="110">
        <v>0.05</v>
      </c>
      <c r="I8" s="28">
        <v>676.2</v>
      </c>
      <c r="J8" s="112" t="s">
        <v>124</v>
      </c>
    </row>
    <row r="9" spans="1:10" ht="18" x14ac:dyDescent="0.35">
      <c r="A9" s="24">
        <v>5</v>
      </c>
      <c r="B9" s="25" t="s">
        <v>128</v>
      </c>
      <c r="C9" s="26">
        <v>138</v>
      </c>
      <c r="D9" s="27">
        <v>157</v>
      </c>
      <c r="E9" s="27">
        <v>115</v>
      </c>
      <c r="F9" s="27">
        <v>150</v>
      </c>
      <c r="G9" s="27">
        <v>560</v>
      </c>
      <c r="H9" s="110">
        <v>0.05</v>
      </c>
      <c r="I9" s="28">
        <v>588</v>
      </c>
      <c r="J9" s="29" t="s">
        <v>122</v>
      </c>
    </row>
    <row r="10" spans="1:10" ht="18" x14ac:dyDescent="0.35">
      <c r="A10" s="24">
        <v>6</v>
      </c>
      <c r="B10" s="37" t="s">
        <v>130</v>
      </c>
      <c r="C10" s="26">
        <v>156</v>
      </c>
      <c r="D10" s="27">
        <v>167</v>
      </c>
      <c r="E10" s="27">
        <v>180</v>
      </c>
      <c r="F10" s="27">
        <v>172</v>
      </c>
      <c r="G10" s="27">
        <v>675</v>
      </c>
      <c r="H10" s="110">
        <v>0.05</v>
      </c>
      <c r="I10" s="28">
        <v>708.75</v>
      </c>
      <c r="J10" s="10" t="s">
        <v>131</v>
      </c>
    </row>
    <row r="11" spans="1:10" ht="18" x14ac:dyDescent="0.35">
      <c r="A11" s="24">
        <v>7</v>
      </c>
      <c r="B11" s="36" t="s">
        <v>132</v>
      </c>
      <c r="C11" s="26">
        <v>152</v>
      </c>
      <c r="D11" s="27">
        <v>147</v>
      </c>
      <c r="E11" s="27">
        <v>159</v>
      </c>
      <c r="F11" s="27">
        <v>168</v>
      </c>
      <c r="G11" s="27">
        <v>626</v>
      </c>
      <c r="H11" s="110">
        <v>0.1</v>
      </c>
      <c r="I11" s="28">
        <v>688.6</v>
      </c>
      <c r="J11" s="5" t="s">
        <v>133</v>
      </c>
    </row>
    <row r="12" spans="1:10" ht="18.600000000000001" thickBot="1" x14ac:dyDescent="0.4">
      <c r="A12" s="30">
        <v>8</v>
      </c>
      <c r="B12" s="31" t="s">
        <v>134</v>
      </c>
      <c r="C12" s="32">
        <v>144</v>
      </c>
      <c r="D12" s="33">
        <v>163</v>
      </c>
      <c r="E12" s="33">
        <v>157</v>
      </c>
      <c r="F12" s="33">
        <v>162</v>
      </c>
      <c r="G12" s="33">
        <v>626</v>
      </c>
      <c r="H12" s="111">
        <v>0.05</v>
      </c>
      <c r="I12" s="34">
        <v>657.3</v>
      </c>
      <c r="J12" s="35" t="s">
        <v>135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</vt:i4>
      </vt:variant>
    </vt:vector>
  </HeadingPairs>
  <TitlesOfParts>
    <vt:vector size="4" baseType="lpstr">
      <vt:lpstr>Celkové poradie</vt:lpstr>
      <vt:lpstr>Poradie ženy</vt:lpstr>
      <vt:lpstr>Výsledky podľa štartu</vt:lpstr>
      <vt:lpstr>Zrakovo znevýhodnení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xxx</cp:lastModifiedBy>
  <dcterms:created xsi:type="dcterms:W3CDTF">2024-01-07T14:45:42Z</dcterms:created>
  <dcterms:modified xsi:type="dcterms:W3CDTF">2024-12-22T12:39:55Z</dcterms:modified>
</cp:coreProperties>
</file>