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8" windowWidth="23256" windowHeight="12540"/>
  </bookViews>
  <sheets>
    <sheet name="DIEVČATÁ U14" sheetId="12" r:id="rId1"/>
    <sheet name="DIEVČATÁ U12" sheetId="13" r:id="rId2"/>
    <sheet name="CHLAPCI U14" sheetId="11" r:id="rId3"/>
    <sheet name="CHLAPCI U12" sheetId="10" r:id="rId4"/>
    <sheet name="CELKOVÉ PORADIE" sheetId="14" r:id="rId5"/>
    <sheet name="Štartová listina" sheetId="1" r:id="rId6"/>
  </sheets>
  <definedNames>
    <definedName name="_xlnm._FilterDatabase" localSheetId="5" hidden="1">'Štartová listina'!$A$1:$D$121</definedName>
  </definedNames>
  <calcPr calcId="145621"/>
</workbook>
</file>

<file path=xl/calcChain.xml><?xml version="1.0" encoding="utf-8"?>
<calcChain xmlns="http://schemas.openxmlformats.org/spreadsheetml/2006/main">
  <c r="Q50" i="14" l="1"/>
  <c r="R50" i="14" s="1"/>
  <c r="P50" i="14"/>
  <c r="N50" i="14"/>
  <c r="K50" i="14"/>
  <c r="G50" i="14"/>
  <c r="Q49" i="14"/>
  <c r="R49" i="14" s="1"/>
  <c r="P49" i="14"/>
  <c r="N49" i="14"/>
  <c r="K49" i="14"/>
  <c r="G49" i="14"/>
  <c r="R61" i="14"/>
  <c r="Q61" i="14"/>
  <c r="P61" i="14"/>
  <c r="N61" i="14"/>
  <c r="K61" i="14"/>
  <c r="G61" i="14"/>
  <c r="Q60" i="14"/>
  <c r="R60" i="14" s="1"/>
  <c r="P60" i="14"/>
  <c r="N60" i="14"/>
  <c r="K60" i="14"/>
  <c r="G60" i="14"/>
  <c r="Q47" i="14"/>
  <c r="R47" i="14" s="1"/>
  <c r="P47" i="14"/>
  <c r="N47" i="14"/>
  <c r="K47" i="14"/>
  <c r="G47" i="14"/>
  <c r="Q45" i="14"/>
  <c r="R45" i="14" s="1"/>
  <c r="P45" i="14"/>
  <c r="N45" i="14"/>
  <c r="K45" i="14"/>
  <c r="G45" i="14"/>
  <c r="Q40" i="14"/>
  <c r="R40" i="14" s="1"/>
  <c r="P40" i="14"/>
  <c r="N40" i="14"/>
  <c r="K40" i="14"/>
  <c r="G40" i="14"/>
  <c r="Q36" i="14"/>
  <c r="R36" i="14" s="1"/>
  <c r="P36" i="14"/>
  <c r="N36" i="14"/>
  <c r="K36" i="14"/>
  <c r="G36" i="14"/>
  <c r="Q33" i="14"/>
  <c r="R33" i="14" s="1"/>
  <c r="P33" i="14"/>
  <c r="N33" i="14"/>
  <c r="K33" i="14"/>
  <c r="G33" i="14"/>
  <c r="Q32" i="14"/>
  <c r="R32" i="14" s="1"/>
  <c r="P32" i="14"/>
  <c r="N32" i="14"/>
  <c r="K32" i="14"/>
  <c r="G32" i="14"/>
  <c r="Q57" i="14"/>
  <c r="R57" i="14" s="1"/>
  <c r="P57" i="14"/>
  <c r="N57" i="14"/>
  <c r="K57" i="14"/>
  <c r="G57" i="14"/>
  <c r="Q25" i="14"/>
  <c r="R25" i="14" s="1"/>
  <c r="P25" i="14"/>
  <c r="N25" i="14"/>
  <c r="K25" i="14"/>
  <c r="G25" i="14"/>
  <c r="Q56" i="14"/>
  <c r="R56" i="14" s="1"/>
  <c r="P56" i="14"/>
  <c r="N56" i="14"/>
  <c r="K56" i="14"/>
  <c r="G56" i="14"/>
  <c r="O56" i="14" s="1"/>
  <c r="Q24" i="14"/>
  <c r="R24" i="14" s="1"/>
  <c r="P24" i="14"/>
  <c r="N24" i="14"/>
  <c r="K24" i="14"/>
  <c r="G24" i="14"/>
  <c r="Q55" i="14"/>
  <c r="R55" i="14" s="1"/>
  <c r="P55" i="14"/>
  <c r="N55" i="14"/>
  <c r="K55" i="14"/>
  <c r="G55" i="14"/>
  <c r="Q22" i="14"/>
  <c r="R22" i="14" s="1"/>
  <c r="P22" i="14"/>
  <c r="N22" i="14"/>
  <c r="K22" i="14"/>
  <c r="G22" i="14"/>
  <c r="Q21" i="14"/>
  <c r="R21" i="14" s="1"/>
  <c r="P21" i="14"/>
  <c r="N21" i="14"/>
  <c r="K21" i="14"/>
  <c r="G21" i="14"/>
  <c r="Q19" i="14"/>
  <c r="R19" i="14" s="1"/>
  <c r="P19" i="14"/>
  <c r="N19" i="14"/>
  <c r="K19" i="14"/>
  <c r="G19" i="14"/>
  <c r="Q18" i="14"/>
  <c r="R18" i="14" s="1"/>
  <c r="P18" i="14"/>
  <c r="N18" i="14"/>
  <c r="K18" i="14"/>
  <c r="G18" i="14"/>
  <c r="Q17" i="14"/>
  <c r="R17" i="14" s="1"/>
  <c r="P17" i="14"/>
  <c r="N17" i="14"/>
  <c r="K17" i="14"/>
  <c r="G17" i="14"/>
  <c r="Q15" i="14"/>
  <c r="R15" i="14" s="1"/>
  <c r="P15" i="14"/>
  <c r="N15" i="14"/>
  <c r="K15" i="14"/>
  <c r="G15" i="14"/>
  <c r="Q14" i="14"/>
  <c r="R14" i="14" s="1"/>
  <c r="P14" i="14"/>
  <c r="N14" i="14"/>
  <c r="K14" i="14"/>
  <c r="G14" i="14"/>
  <c r="Q12" i="14"/>
  <c r="R12" i="14" s="1"/>
  <c r="P12" i="14"/>
  <c r="N12" i="14"/>
  <c r="K12" i="14"/>
  <c r="G12" i="14"/>
  <c r="Q9" i="14"/>
  <c r="R9" i="14" s="1"/>
  <c r="P9" i="14"/>
  <c r="N9" i="14"/>
  <c r="K9" i="14"/>
  <c r="G9" i="14"/>
  <c r="Q53" i="14"/>
  <c r="R53" i="14" s="1"/>
  <c r="P53" i="14"/>
  <c r="N53" i="14"/>
  <c r="K53" i="14"/>
  <c r="G53" i="14"/>
  <c r="Q6" i="14"/>
  <c r="R6" i="14" s="1"/>
  <c r="P6" i="14"/>
  <c r="N6" i="14"/>
  <c r="K6" i="14"/>
  <c r="G6" i="14"/>
  <c r="Q5" i="14"/>
  <c r="R5" i="14" s="1"/>
  <c r="P5" i="14"/>
  <c r="N5" i="14"/>
  <c r="K5" i="14"/>
  <c r="G5" i="14"/>
  <c r="Q5" i="10"/>
  <c r="R5" i="10" s="1"/>
  <c r="P5" i="10"/>
  <c r="N5" i="10"/>
  <c r="K5" i="10"/>
  <c r="G5" i="10"/>
  <c r="R22" i="10"/>
  <c r="Q22" i="10"/>
  <c r="P22" i="10"/>
  <c r="N22" i="10"/>
  <c r="K22" i="10"/>
  <c r="G22" i="10"/>
  <c r="O22" i="10" s="1"/>
  <c r="Q6" i="10"/>
  <c r="R6" i="10" s="1"/>
  <c r="P6" i="10"/>
  <c r="N6" i="10"/>
  <c r="K6" i="10"/>
  <c r="G6" i="10"/>
  <c r="O6" i="10" s="1"/>
  <c r="Q18" i="10"/>
  <c r="R18" i="10" s="1"/>
  <c r="P18" i="10"/>
  <c r="N18" i="10"/>
  <c r="K18" i="10"/>
  <c r="G18" i="10"/>
  <c r="Q4" i="10"/>
  <c r="R4" i="10" s="1"/>
  <c r="P4" i="10"/>
  <c r="N4" i="10"/>
  <c r="K4" i="10"/>
  <c r="G4" i="10"/>
  <c r="Q20" i="10"/>
  <c r="R20" i="10" s="1"/>
  <c r="P20" i="10"/>
  <c r="O20" i="10"/>
  <c r="N20" i="10"/>
  <c r="K20" i="10"/>
  <c r="G20" i="10"/>
  <c r="Q13" i="10"/>
  <c r="R13" i="10" s="1"/>
  <c r="P13" i="10"/>
  <c r="N13" i="10"/>
  <c r="K13" i="10"/>
  <c r="G13" i="10"/>
  <c r="Q16" i="10"/>
  <c r="R16" i="10" s="1"/>
  <c r="P16" i="10"/>
  <c r="N16" i="10"/>
  <c r="K16" i="10"/>
  <c r="G16" i="10"/>
  <c r="Q14" i="10"/>
  <c r="R14" i="10" s="1"/>
  <c r="P14" i="10"/>
  <c r="N14" i="10"/>
  <c r="K14" i="10"/>
  <c r="G14" i="10"/>
  <c r="O14" i="10" s="1"/>
  <c r="R27" i="10"/>
  <c r="Q27" i="10"/>
  <c r="P27" i="10"/>
  <c r="N27" i="10"/>
  <c r="K27" i="10"/>
  <c r="G27" i="10"/>
  <c r="O27" i="10" s="1"/>
  <c r="Q28" i="10"/>
  <c r="R28" i="10" s="1"/>
  <c r="P28" i="10"/>
  <c r="N28" i="10"/>
  <c r="K28" i="10"/>
  <c r="G28" i="10"/>
  <c r="O28" i="10" s="1"/>
  <c r="Q24" i="10"/>
  <c r="R24" i="10" s="1"/>
  <c r="P24" i="10"/>
  <c r="N24" i="10"/>
  <c r="K24" i="10"/>
  <c r="G24" i="10"/>
  <c r="O24" i="10" s="1"/>
  <c r="Q26" i="10"/>
  <c r="R26" i="10" s="1"/>
  <c r="P26" i="10"/>
  <c r="N26" i="10"/>
  <c r="K26" i="10"/>
  <c r="O26" i="10" s="1"/>
  <c r="G26" i="10"/>
  <c r="Q7" i="10"/>
  <c r="R7" i="10" s="1"/>
  <c r="P7" i="10"/>
  <c r="N7" i="10"/>
  <c r="K7" i="10"/>
  <c r="G7" i="10"/>
  <c r="O7" i="10" s="1"/>
  <c r="Q29" i="10"/>
  <c r="R29" i="10" s="1"/>
  <c r="P29" i="10"/>
  <c r="N29" i="10"/>
  <c r="K29" i="10"/>
  <c r="G29" i="10"/>
  <c r="O29" i="10" s="1"/>
  <c r="Q30" i="10"/>
  <c r="R30" i="10" s="1"/>
  <c r="P30" i="10"/>
  <c r="N30" i="10"/>
  <c r="K30" i="10"/>
  <c r="G30" i="10"/>
  <c r="R12" i="10"/>
  <c r="Q12" i="10"/>
  <c r="P12" i="10"/>
  <c r="N12" i="10"/>
  <c r="K12" i="10"/>
  <c r="G12" i="10"/>
  <c r="O12" i="10" s="1"/>
  <c r="R8" i="10"/>
  <c r="Q8" i="10"/>
  <c r="P8" i="10"/>
  <c r="N8" i="10"/>
  <c r="K8" i="10"/>
  <c r="G8" i="10"/>
  <c r="O8" i="10" s="1"/>
  <c r="Q17" i="10"/>
  <c r="R17" i="10" s="1"/>
  <c r="P17" i="10"/>
  <c r="N17" i="10"/>
  <c r="K17" i="10"/>
  <c r="G17" i="10"/>
  <c r="O17" i="10" s="1"/>
  <c r="Q25" i="10"/>
  <c r="R25" i="10" s="1"/>
  <c r="P25" i="10"/>
  <c r="O25" i="10"/>
  <c r="N25" i="10"/>
  <c r="K25" i="10"/>
  <c r="G25" i="10"/>
  <c r="Q23" i="10"/>
  <c r="R23" i="10" s="1"/>
  <c r="P23" i="10"/>
  <c r="N23" i="10"/>
  <c r="K23" i="10"/>
  <c r="G23" i="10"/>
  <c r="O23" i="10" s="1"/>
  <c r="Q10" i="10"/>
  <c r="R10" i="10" s="1"/>
  <c r="P10" i="10"/>
  <c r="N10" i="10"/>
  <c r="K10" i="10"/>
  <c r="G10" i="10"/>
  <c r="Q11" i="10"/>
  <c r="R11" i="10" s="1"/>
  <c r="P11" i="10"/>
  <c r="N11" i="10"/>
  <c r="K11" i="10"/>
  <c r="G11" i="10"/>
  <c r="Q21" i="10"/>
  <c r="R21" i="10" s="1"/>
  <c r="P21" i="10"/>
  <c r="N21" i="10"/>
  <c r="K21" i="10"/>
  <c r="G21" i="10"/>
  <c r="Q9" i="10"/>
  <c r="R9" i="10" s="1"/>
  <c r="P9" i="10"/>
  <c r="N9" i="10"/>
  <c r="K9" i="10"/>
  <c r="G9" i="10"/>
  <c r="Q19" i="10"/>
  <c r="R19" i="10" s="1"/>
  <c r="P19" i="10"/>
  <c r="N19" i="10"/>
  <c r="K19" i="10"/>
  <c r="G19" i="10"/>
  <c r="Q15" i="10"/>
  <c r="R15" i="10" s="1"/>
  <c r="P15" i="10"/>
  <c r="N15" i="10"/>
  <c r="K15" i="10"/>
  <c r="G15" i="10"/>
  <c r="O47" i="14" l="1"/>
  <c r="O5" i="14"/>
  <c r="O55" i="14"/>
  <c r="O45" i="14"/>
  <c r="O12" i="14"/>
  <c r="O15" i="14"/>
  <c r="O49" i="14"/>
  <c r="O33" i="14"/>
  <c r="O40" i="14"/>
  <c r="O32" i="14"/>
  <c r="O36" i="14"/>
  <c r="O17" i="14"/>
  <c r="O24" i="14"/>
  <c r="O60" i="14"/>
  <c r="O50" i="14"/>
  <c r="O53" i="14"/>
  <c r="O6" i="14"/>
  <c r="O14" i="14"/>
  <c r="O25" i="14"/>
  <c r="O21" i="14"/>
  <c r="O19" i="14"/>
  <c r="O18" i="14"/>
  <c r="O9" i="14"/>
  <c r="O57" i="14"/>
  <c r="O22" i="14"/>
  <c r="O61" i="14"/>
  <c r="O9" i="10"/>
  <c r="O19" i="10"/>
  <c r="O13" i="10"/>
  <c r="O18" i="10"/>
  <c r="O5" i="10"/>
  <c r="O15" i="10"/>
  <c r="O4" i="10"/>
  <c r="O10" i="10"/>
  <c r="O16" i="10"/>
  <c r="O11" i="10"/>
  <c r="O30" i="10"/>
  <c r="O21" i="10"/>
</calcChain>
</file>

<file path=xl/sharedStrings.xml><?xml version="1.0" encoding="utf-8"?>
<sst xmlns="http://schemas.openxmlformats.org/spreadsheetml/2006/main" count="824" uniqueCount="115">
  <si>
    <t>Termín</t>
  </si>
  <si>
    <t>Meno a priezvisko</t>
  </si>
  <si>
    <t>Kategória</t>
  </si>
  <si>
    <t>Klub</t>
  </si>
  <si>
    <t>sobota</t>
  </si>
  <si>
    <t>Kubiček Michal</t>
  </si>
  <si>
    <t>U12</t>
  </si>
  <si>
    <t>ŠK Modranka</t>
  </si>
  <si>
    <t>Hupko Richard</t>
  </si>
  <si>
    <t>Zvolenský Matúš</t>
  </si>
  <si>
    <t>U14</t>
  </si>
  <si>
    <t>Magyarics Viktor</t>
  </si>
  <si>
    <t>MKK GALANTA</t>
  </si>
  <si>
    <t>MAGYARICSOVA LUCKA</t>
  </si>
  <si>
    <t>lax Armin</t>
  </si>
  <si>
    <t>Daniel Moc</t>
  </si>
  <si>
    <t>ŠK Podbrezová</t>
  </si>
  <si>
    <t>Dominik Daněček</t>
  </si>
  <si>
    <t>SC Olympia Radotín</t>
  </si>
  <si>
    <t>Jana Šottníková</t>
  </si>
  <si>
    <t>Bratislava</t>
  </si>
  <si>
    <t>Michal Matyšek</t>
  </si>
  <si>
    <t>Inter Bratislava</t>
  </si>
  <si>
    <t>Michal Matýšek</t>
  </si>
  <si>
    <t>Hochel Jan</t>
  </si>
  <si>
    <t>Mkk Stará Turá</t>
  </si>
  <si>
    <t>Ivan Kugler</t>
  </si>
  <si>
    <t>KK Zlaté Klasy</t>
  </si>
  <si>
    <t>Toth Ladislav</t>
  </si>
  <si>
    <t>Marcel Ivančík</t>
  </si>
  <si>
    <t>TJ Rakovice</t>
  </si>
  <si>
    <t>Laura Machova</t>
  </si>
  <si>
    <t>Gabika Seleova</t>
  </si>
  <si>
    <t>Tiffany Nagyova</t>
  </si>
  <si>
    <t>David Seres</t>
  </si>
  <si>
    <t>Kubikova Katka</t>
  </si>
  <si>
    <t>Izak Natan</t>
  </si>
  <si>
    <t>Konrad Kosar</t>
  </si>
  <si>
    <t>Kubalec Mako</t>
  </si>
  <si>
    <t>Kubalec Matej</t>
  </si>
  <si>
    <t>Marián Benický</t>
  </si>
  <si>
    <t>ŠKK Trstená Starek</t>
  </si>
  <si>
    <t>Blažo Andrej</t>
  </si>
  <si>
    <t>Dráha1</t>
  </si>
  <si>
    <t>Dráha2</t>
  </si>
  <si>
    <t>Plné</t>
  </si>
  <si>
    <t>Dorážka</t>
  </si>
  <si>
    <t>Spolu</t>
  </si>
  <si>
    <t>SPOLU</t>
  </si>
  <si>
    <t>Račák Martin</t>
  </si>
  <si>
    <t>Markusová Katarína</t>
  </si>
  <si>
    <t>Švihra Jakub</t>
  </si>
  <si>
    <t>Kováčiková Petra</t>
  </si>
  <si>
    <t>Kúdelka Henry</t>
  </si>
  <si>
    <t>M</t>
  </si>
  <si>
    <t>Z</t>
  </si>
  <si>
    <t>Klempa Filip</t>
  </si>
  <si>
    <t>Forner Branislav</t>
  </si>
  <si>
    <t>Malgot Matúš</t>
  </si>
  <si>
    <t>Antič Kristoljub</t>
  </si>
  <si>
    <t>Haberland Dávid</t>
  </si>
  <si>
    <t>Malgot Michael</t>
  </si>
  <si>
    <t>Lax Armin</t>
  </si>
  <si>
    <t>Madaj Ondrej</t>
  </si>
  <si>
    <t>Madluška Marko</t>
  </si>
  <si>
    <t>PORADIE</t>
  </si>
  <si>
    <t>CH</t>
  </si>
  <si>
    <t>Para Marko</t>
  </si>
  <si>
    <t>Pohl.</t>
  </si>
  <si>
    <t>Tatran Bratislava</t>
  </si>
  <si>
    <t>Apollo Bratislava</t>
  </si>
  <si>
    <t>Abrahám</t>
  </si>
  <si>
    <t>Zeleňák Flávio</t>
  </si>
  <si>
    <t>Csölle Richard</t>
  </si>
  <si>
    <t>Varga Áron</t>
  </si>
  <si>
    <t>Tóth Ladislav</t>
  </si>
  <si>
    <t>Gordiková Ninka</t>
  </si>
  <si>
    <t>Ondruška Sebastián</t>
  </si>
  <si>
    <t>Siváková Anetka</t>
  </si>
  <si>
    <t>Bičian Martin</t>
  </si>
  <si>
    <t>Brezula Matej</t>
  </si>
  <si>
    <t>Magalová Timejka</t>
  </si>
  <si>
    <t>Masár Timko</t>
  </si>
  <si>
    <t>MKK Galanta</t>
  </si>
  <si>
    <t>MKK Stará Turá</t>
  </si>
  <si>
    <t>Tóth Dominika</t>
  </si>
  <si>
    <t>Szabo Peter</t>
  </si>
  <si>
    <t>Seres David</t>
  </si>
  <si>
    <t>Machova Laura</t>
  </si>
  <si>
    <t>Bednár Patrik</t>
  </si>
  <si>
    <t>Benický Martin</t>
  </si>
  <si>
    <t>Šverhová Soňa</t>
  </si>
  <si>
    <t>Pekarčíková Tamara</t>
  </si>
  <si>
    <t>Jurčiová Michaela</t>
  </si>
  <si>
    <t>Bednár Tadeáš</t>
  </si>
  <si>
    <t>Ižák Natan</t>
  </si>
  <si>
    <t>Kubíkova Katka</t>
  </si>
  <si>
    <t>Kosár Konrád</t>
  </si>
  <si>
    <t>Magyaricsová Lucka</t>
  </si>
  <si>
    <t>Daněček Dominik</t>
  </si>
  <si>
    <t xml:space="preserve">Seres David </t>
  </si>
  <si>
    <t>POR.</t>
  </si>
  <si>
    <t>CHLAPCI U12</t>
  </si>
  <si>
    <t>DIEVČATÁ U14</t>
  </si>
  <si>
    <t>DIEVČATÁ U12</t>
  </si>
  <si>
    <t>U12 Z</t>
  </si>
  <si>
    <t xml:space="preserve">Machová Laura </t>
  </si>
  <si>
    <t>Szelleová Gabika</t>
  </si>
  <si>
    <t>CHLAPCI U14</t>
  </si>
  <si>
    <t>U14 M</t>
  </si>
  <si>
    <t>CELKOVÉ PORADIE</t>
  </si>
  <si>
    <t>DRUHÝ ŠTART:</t>
  </si>
  <si>
    <t>CELKOM</t>
  </si>
  <si>
    <t>U14 Z</t>
  </si>
  <si>
    <t>U12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</si>
</sst>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2" fontId="0" fillId="0" borderId="0" xfId="0" applyNumberFormat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center"/>
    </xf>
    <xf numFmtId="22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9" xfId="0" applyBorder="1"/>
    <xf numFmtId="0" fontId="0" fillId="0" borderId="9" xfId="0" applyFill="1" applyBorder="1"/>
    <xf numFmtId="0" fontId="0" fillId="2" borderId="9" xfId="0" applyFill="1" applyBorder="1"/>
    <xf numFmtId="0" fontId="0" fillId="3" borderId="9" xfId="0" applyFill="1" applyBorder="1"/>
    <xf numFmtId="0" fontId="1" fillId="0" borderId="0" xfId="0" applyFont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7" xfId="0" applyFill="1" applyBorder="1"/>
    <xf numFmtId="0" fontId="0" fillId="0" borderId="16" xfId="0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3" borderId="21" xfId="0" applyFill="1" applyBorder="1"/>
    <xf numFmtId="0" fontId="0" fillId="0" borderId="21" xfId="0" applyBorder="1"/>
    <xf numFmtId="0" fontId="0" fillId="0" borderId="22" xfId="0" applyBorder="1"/>
    <xf numFmtId="0" fontId="0" fillId="2" borderId="23" xfId="0" applyFill="1" applyBorder="1"/>
    <xf numFmtId="0" fontId="0" fillId="2" borderId="24" xfId="0" applyFill="1" applyBorder="1"/>
    <xf numFmtId="0" fontId="0" fillId="3" borderId="24" xfId="0" applyFill="1" applyBorder="1"/>
    <xf numFmtId="0" fontId="0" fillId="0" borderId="24" xfId="0" applyBorder="1"/>
    <xf numFmtId="22" fontId="0" fillId="0" borderId="24" xfId="0" applyNumberFormat="1" applyBorder="1"/>
    <xf numFmtId="0" fontId="0" fillId="0" borderId="25" xfId="0" applyBorder="1"/>
    <xf numFmtId="0" fontId="1" fillId="0" borderId="19" xfId="0" applyFont="1" applyBorder="1" applyAlignment="1">
      <alignment horizontal="center"/>
    </xf>
    <xf numFmtId="0" fontId="1" fillId="2" borderId="5" xfId="0" applyFont="1" applyFill="1" applyBorder="1"/>
    <xf numFmtId="0" fontId="1" fillId="2" borderId="18" xfId="0" applyFont="1" applyFill="1" applyBorder="1"/>
    <xf numFmtId="0" fontId="1" fillId="3" borderId="18" xfId="0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2" borderId="27" xfId="0" applyFont="1" applyFill="1" applyBorder="1"/>
    <xf numFmtId="0" fontId="1" fillId="2" borderId="24" xfId="0" applyFont="1" applyFill="1" applyBorder="1"/>
    <xf numFmtId="0" fontId="1" fillId="3" borderId="24" xfId="0" applyFont="1" applyFill="1" applyBorder="1"/>
    <xf numFmtId="0" fontId="1" fillId="0" borderId="24" xfId="0" applyFont="1" applyBorder="1"/>
    <xf numFmtId="0" fontId="1" fillId="0" borderId="25" xfId="0" applyFont="1" applyBorder="1"/>
    <xf numFmtId="0" fontId="0" fillId="2" borderId="16" xfId="0" applyFill="1" applyBorder="1"/>
    <xf numFmtId="0" fontId="0" fillId="0" borderId="15" xfId="0" applyBorder="1" applyAlignment="1">
      <alignment horizontal="center"/>
    </xf>
    <xf numFmtId="0" fontId="0" fillId="2" borderId="22" xfId="0" applyFill="1" applyBorder="1"/>
    <xf numFmtId="0" fontId="0" fillId="2" borderId="25" xfId="0" applyFill="1" applyBorder="1"/>
    <xf numFmtId="0" fontId="1" fillId="2" borderId="19" xfId="0" applyFont="1" applyFill="1" applyBorder="1"/>
    <xf numFmtId="0" fontId="1" fillId="2" borderId="25" xfId="0" applyFont="1" applyFill="1" applyBorder="1"/>
    <xf numFmtId="0" fontId="0" fillId="3" borderId="23" xfId="0" applyFill="1" applyBorder="1"/>
    <xf numFmtId="0" fontId="0" fillId="3" borderId="28" xfId="0" applyFill="1" applyBorder="1"/>
    <xf numFmtId="0" fontId="0" fillId="3" borderId="10" xfId="0" applyFill="1" applyBorder="1"/>
    <xf numFmtId="0" fontId="1" fillId="3" borderId="26" xfId="0" applyFont="1" applyFill="1" applyBorder="1"/>
    <xf numFmtId="0" fontId="0" fillId="3" borderId="25" xfId="0" applyFill="1" applyBorder="1"/>
    <xf numFmtId="0" fontId="0" fillId="3" borderId="22" xfId="0" applyFill="1" applyBorder="1"/>
    <xf numFmtId="0" fontId="0" fillId="3" borderId="16" xfId="0" applyFill="1" applyBorder="1"/>
    <xf numFmtId="0" fontId="1" fillId="3" borderId="19" xfId="0" applyFont="1" applyFill="1" applyBorder="1"/>
    <xf numFmtId="0" fontId="1" fillId="0" borderId="0" xfId="0" applyFont="1" applyAlignment="1">
      <alignment horizontal="left"/>
    </xf>
    <xf numFmtId="0" fontId="0" fillId="0" borderId="31" xfId="0" applyBorder="1"/>
    <xf numFmtId="0" fontId="0" fillId="0" borderId="32" xfId="0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2" borderId="10" xfId="0" applyFill="1" applyBorder="1"/>
    <xf numFmtId="0" fontId="0" fillId="2" borderId="28" xfId="0" applyFill="1" applyBorder="1"/>
    <xf numFmtId="0" fontId="1" fillId="2" borderId="23" xfId="0" applyFont="1" applyFill="1" applyBorder="1"/>
    <xf numFmtId="0" fontId="1" fillId="0" borderId="2" xfId="0" applyFont="1" applyBorder="1" applyAlignment="1">
      <alignment horizontal="center"/>
    </xf>
    <xf numFmtId="0" fontId="1" fillId="2" borderId="26" xfId="0" applyFont="1" applyFill="1" applyBorder="1"/>
    <xf numFmtId="0" fontId="1" fillId="2" borderId="23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3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13" xfId="0" applyFill="1" applyBorder="1"/>
    <xf numFmtId="0" fontId="0" fillId="0" borderId="13" xfId="0" applyBorder="1"/>
    <xf numFmtId="0" fontId="0" fillId="0" borderId="14" xfId="0" applyFill="1" applyBorder="1"/>
    <xf numFmtId="0" fontId="0" fillId="0" borderId="15" xfId="0" applyFill="1" applyBorder="1"/>
    <xf numFmtId="0" fontId="0" fillId="0" borderId="17" xfId="0" applyBorder="1"/>
    <xf numFmtId="0" fontId="0" fillId="2" borderId="34" xfId="0" applyFill="1" applyBorder="1"/>
    <xf numFmtId="0" fontId="0" fillId="2" borderId="35" xfId="0" applyFill="1" applyBorder="1"/>
    <xf numFmtId="0" fontId="0" fillId="0" borderId="35" xfId="0" applyBorder="1"/>
    <xf numFmtId="0" fontId="0" fillId="0" borderId="36" xfId="0" applyBorder="1"/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3" xfId="0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7" xfId="0" applyFill="1" applyBorder="1"/>
    <xf numFmtId="22" fontId="0" fillId="3" borderId="34" xfId="0" applyNumberFormat="1" applyFill="1" applyBorder="1" applyAlignment="1">
      <alignment horizontal="center"/>
    </xf>
    <xf numFmtId="22" fontId="0" fillId="3" borderId="35" xfId="0" applyNumberFormat="1" applyFill="1" applyBorder="1" applyAlignment="1">
      <alignment horizontal="center"/>
    </xf>
    <xf numFmtId="22" fontId="0" fillId="3" borderId="36" xfId="0" applyNumberFormat="1" applyFill="1" applyBorder="1" applyAlignment="1">
      <alignment horizontal="center"/>
    </xf>
    <xf numFmtId="22" fontId="0" fillId="2" borderId="34" xfId="0" applyNumberFormat="1" applyFill="1" applyBorder="1" applyAlignment="1">
      <alignment horizontal="center"/>
    </xf>
    <xf numFmtId="22" fontId="0" fillId="2" borderId="35" xfId="0" applyNumberFormat="1" applyFill="1" applyBorder="1" applyAlignment="1">
      <alignment horizontal="center"/>
    </xf>
    <xf numFmtId="22" fontId="0" fillId="0" borderId="35" xfId="0" applyNumberFormat="1" applyBorder="1" applyAlignment="1">
      <alignment horizontal="center"/>
    </xf>
    <xf numFmtId="22" fontId="0" fillId="0" borderId="36" xfId="0" applyNumberFormat="1" applyBorder="1" applyAlignment="1">
      <alignment horizontal="center"/>
    </xf>
    <xf numFmtId="0" fontId="0" fillId="0" borderId="37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22" fontId="0" fillId="2" borderId="36" xfId="0" applyNumberFormat="1" applyFill="1" applyBorder="1" applyAlignment="1">
      <alignment horizontal="center"/>
    </xf>
    <xf numFmtId="0" fontId="0" fillId="2" borderId="36" xfId="0" applyFill="1" applyBorder="1"/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7" xfId="0" applyFill="1" applyBorder="1"/>
    <xf numFmtId="22" fontId="0" fillId="2" borderId="4" xfId="0" applyNumberFormat="1" applyFill="1" applyBorder="1" applyAlignment="1">
      <alignment horizontal="center"/>
    </xf>
    <xf numFmtId="0" fontId="0" fillId="0" borderId="27" xfId="0" applyBorder="1"/>
    <xf numFmtId="0" fontId="0" fillId="2" borderId="4" xfId="0" applyFill="1" applyBorder="1"/>
    <xf numFmtId="0" fontId="0" fillId="2" borderId="27" xfId="0" applyFill="1" applyBorder="1"/>
    <xf numFmtId="0" fontId="0" fillId="2" borderId="12" xfId="0" applyFill="1" applyBorder="1"/>
    <xf numFmtId="0" fontId="0" fillId="2" borderId="6" xfId="0" applyFill="1" applyBorder="1"/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5"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006600"/>
        </patternFill>
      </fill>
    </dxf>
    <dxf>
      <font>
        <color theme="0"/>
      </font>
      <fill>
        <patternFill>
          <bgColor rgb="FF006600"/>
        </patternFill>
      </fill>
    </dxf>
  </dxfs>
  <tableStyles count="0" defaultTableStyle="TableStyleMedium9" defaultPivotStyle="PivotStyleLight16"/>
  <colors>
    <mruColors>
      <color rgb="FFFF3300"/>
      <color rgb="FFFF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D12" sqref="D12"/>
    </sheetView>
  </sheetViews>
  <sheetFormatPr defaultRowHeight="14.4" x14ac:dyDescent="0.3"/>
  <cols>
    <col min="1" max="1" width="4.5546875" customWidth="1"/>
    <col min="2" max="2" width="3.6640625" bestFit="1" customWidth="1"/>
    <col min="3" max="3" width="17.33203125" bestFit="1" customWidth="1"/>
    <col min="4" max="4" width="9.44140625" bestFit="1" customWidth="1"/>
    <col min="5" max="5" width="14.33203125" bestFit="1" customWidth="1"/>
    <col min="6" max="6" width="5" bestFit="1" customWidth="1"/>
    <col min="7" max="7" width="8" bestFit="1" customWidth="1"/>
    <col min="8" max="8" width="3.44140625" bestFit="1" customWidth="1"/>
    <col min="9" max="9" width="6" bestFit="1" customWidth="1"/>
    <col min="10" max="10" width="5" bestFit="1" customWidth="1"/>
    <col min="11" max="11" width="8" bestFit="1" customWidth="1"/>
    <col min="12" max="12" width="3.44140625" bestFit="1" customWidth="1"/>
    <col min="13" max="13" width="6" bestFit="1" customWidth="1"/>
    <col min="14" max="14" width="5" bestFit="1" customWidth="1"/>
    <col min="15" max="15" width="8" bestFit="1" customWidth="1"/>
    <col min="16" max="16" width="3.44140625" bestFit="1" customWidth="1"/>
    <col min="17" max="17" width="6" bestFit="1" customWidth="1"/>
    <col min="18" max="18" width="8.88671875" bestFit="1" customWidth="1"/>
  </cols>
  <sheetData>
    <row r="1" spans="1:18" ht="15" thickBot="1" x14ac:dyDescent="0.35">
      <c r="C1" s="11" t="s">
        <v>103</v>
      </c>
    </row>
    <row r="2" spans="1:18" x14ac:dyDescent="0.3">
      <c r="A2" s="101"/>
      <c r="B2" s="126" t="s">
        <v>68</v>
      </c>
      <c r="C2" s="128" t="s">
        <v>1</v>
      </c>
      <c r="D2" s="130" t="s">
        <v>2</v>
      </c>
      <c r="E2" s="128" t="s">
        <v>3</v>
      </c>
      <c r="F2" s="132" t="s">
        <v>43</v>
      </c>
      <c r="G2" s="124"/>
      <c r="H2" s="124"/>
      <c r="I2" s="133"/>
      <c r="J2" s="132" t="s">
        <v>44</v>
      </c>
      <c r="K2" s="124"/>
      <c r="L2" s="124"/>
      <c r="M2" s="133"/>
      <c r="N2" s="123" t="s">
        <v>48</v>
      </c>
      <c r="O2" s="124"/>
      <c r="P2" s="124"/>
      <c r="Q2" s="125"/>
      <c r="R2" s="34" t="s">
        <v>65</v>
      </c>
    </row>
    <row r="3" spans="1:18" ht="15" thickBot="1" x14ac:dyDescent="0.35">
      <c r="A3" s="104" t="s">
        <v>101</v>
      </c>
      <c r="B3" s="127"/>
      <c r="C3" s="129"/>
      <c r="D3" s="131"/>
      <c r="E3" s="129"/>
      <c r="F3" s="42" t="s">
        <v>45</v>
      </c>
      <c r="G3" s="16" t="s">
        <v>46</v>
      </c>
      <c r="H3" s="16" t="s">
        <v>66</v>
      </c>
      <c r="I3" s="109" t="s">
        <v>47</v>
      </c>
      <c r="J3" s="42" t="s">
        <v>45</v>
      </c>
      <c r="K3" s="16" t="s">
        <v>46</v>
      </c>
      <c r="L3" s="16" t="s">
        <v>66</v>
      </c>
      <c r="M3" s="109" t="s">
        <v>47</v>
      </c>
      <c r="N3" s="108" t="s">
        <v>45</v>
      </c>
      <c r="O3" s="16" t="s">
        <v>46</v>
      </c>
      <c r="P3" s="16" t="s">
        <v>66</v>
      </c>
      <c r="Q3" s="28" t="s">
        <v>47</v>
      </c>
      <c r="R3" s="35" t="s">
        <v>113</v>
      </c>
    </row>
    <row r="4" spans="1:18" ht="15" thickBot="1" x14ac:dyDescent="0.35">
      <c r="A4" s="105">
        <v>1</v>
      </c>
      <c r="B4" s="106" t="s">
        <v>55</v>
      </c>
      <c r="C4" s="46" t="s">
        <v>78</v>
      </c>
      <c r="D4" s="107" t="s">
        <v>10</v>
      </c>
      <c r="E4" s="44" t="s">
        <v>84</v>
      </c>
      <c r="F4" s="110">
        <v>106</v>
      </c>
      <c r="G4" s="41">
        <v>43</v>
      </c>
      <c r="H4" s="41">
        <v>1</v>
      </c>
      <c r="I4" s="111">
        <v>149</v>
      </c>
      <c r="J4" s="110">
        <v>95</v>
      </c>
      <c r="K4" s="41">
        <v>44</v>
      </c>
      <c r="L4" s="41">
        <v>2</v>
      </c>
      <c r="M4" s="111">
        <v>139</v>
      </c>
      <c r="N4" s="43">
        <v>201</v>
      </c>
      <c r="O4" s="41">
        <v>87</v>
      </c>
      <c r="P4" s="41">
        <v>3</v>
      </c>
      <c r="Q4" s="45">
        <v>288</v>
      </c>
      <c r="R4" s="46">
        <v>288</v>
      </c>
    </row>
  </sheetData>
  <mergeCells count="7">
    <mergeCell ref="N2:Q2"/>
    <mergeCell ref="B2:B3"/>
    <mergeCell ref="C2:C3"/>
    <mergeCell ref="D2:D3"/>
    <mergeCell ref="E2:E3"/>
    <mergeCell ref="F2:I2"/>
    <mergeCell ref="J2:M2"/>
  </mergeCells>
  <conditionalFormatting sqref="R2:R3">
    <cfRule type="top10" dxfId="4" priority="1" rank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C22" sqref="C22"/>
    </sheetView>
  </sheetViews>
  <sheetFormatPr defaultRowHeight="14.4" x14ac:dyDescent="0.3"/>
  <cols>
    <col min="1" max="1" width="4.5546875" customWidth="1"/>
    <col min="2" max="2" width="3.6640625" bestFit="1" customWidth="1"/>
    <col min="3" max="3" width="17.33203125" bestFit="1" customWidth="1"/>
    <col min="4" max="4" width="9.44140625" bestFit="1" customWidth="1"/>
    <col min="5" max="5" width="14.33203125" bestFit="1" customWidth="1"/>
    <col min="6" max="6" width="5" bestFit="1" customWidth="1"/>
    <col min="7" max="7" width="8" bestFit="1" customWidth="1"/>
    <col min="8" max="8" width="3.44140625" bestFit="1" customWidth="1"/>
    <col min="9" max="9" width="6" bestFit="1" customWidth="1"/>
    <col min="10" max="10" width="5" bestFit="1" customWidth="1"/>
    <col min="11" max="11" width="8" bestFit="1" customWidth="1"/>
    <col min="12" max="12" width="3.44140625" bestFit="1" customWidth="1"/>
    <col min="13" max="13" width="6" bestFit="1" customWidth="1"/>
    <col min="14" max="14" width="5" bestFit="1" customWidth="1"/>
    <col min="15" max="15" width="8" bestFit="1" customWidth="1"/>
    <col min="16" max="16" width="3.44140625" bestFit="1" customWidth="1"/>
    <col min="17" max="17" width="6" bestFit="1" customWidth="1"/>
    <col min="18" max="18" width="8.88671875" bestFit="1" customWidth="1"/>
  </cols>
  <sheetData>
    <row r="1" spans="1:18" ht="15" thickBot="1" x14ac:dyDescent="0.35">
      <c r="C1" s="11" t="s">
        <v>104</v>
      </c>
    </row>
    <row r="2" spans="1:18" ht="14.4" customHeight="1" x14ac:dyDescent="0.3">
      <c r="A2" s="101"/>
      <c r="B2" s="126" t="s">
        <v>68</v>
      </c>
      <c r="C2" s="128" t="s">
        <v>1</v>
      </c>
      <c r="D2" s="130" t="s">
        <v>2</v>
      </c>
      <c r="E2" s="128" t="s">
        <v>3</v>
      </c>
      <c r="F2" s="132" t="s">
        <v>43</v>
      </c>
      <c r="G2" s="124"/>
      <c r="H2" s="124"/>
      <c r="I2" s="133"/>
      <c r="J2" s="132" t="s">
        <v>44</v>
      </c>
      <c r="K2" s="124"/>
      <c r="L2" s="124"/>
      <c r="M2" s="133"/>
      <c r="N2" s="123" t="s">
        <v>48</v>
      </c>
      <c r="O2" s="124"/>
      <c r="P2" s="124"/>
      <c r="Q2" s="125"/>
      <c r="R2" s="34" t="s">
        <v>65</v>
      </c>
    </row>
    <row r="3" spans="1:18" ht="15" thickBot="1" x14ac:dyDescent="0.35">
      <c r="A3" s="104" t="s">
        <v>101</v>
      </c>
      <c r="B3" s="127"/>
      <c r="C3" s="129"/>
      <c r="D3" s="131"/>
      <c r="E3" s="129"/>
      <c r="F3" s="42" t="s">
        <v>45</v>
      </c>
      <c r="G3" s="16" t="s">
        <v>46</v>
      </c>
      <c r="H3" s="16" t="s">
        <v>66</v>
      </c>
      <c r="I3" s="109" t="s">
        <v>47</v>
      </c>
      <c r="J3" s="42" t="s">
        <v>45</v>
      </c>
      <c r="K3" s="16" t="s">
        <v>46</v>
      </c>
      <c r="L3" s="16" t="s">
        <v>66</v>
      </c>
      <c r="M3" s="109" t="s">
        <v>47</v>
      </c>
      <c r="N3" s="108" t="s">
        <v>45</v>
      </c>
      <c r="O3" s="16" t="s">
        <v>46</v>
      </c>
      <c r="P3" s="16" t="s">
        <v>66</v>
      </c>
      <c r="Q3" s="28" t="s">
        <v>47</v>
      </c>
      <c r="R3" s="35" t="s">
        <v>105</v>
      </c>
    </row>
    <row r="4" spans="1:18" x14ac:dyDescent="0.3">
      <c r="A4" s="102">
        <v>1</v>
      </c>
      <c r="B4" s="98" t="s">
        <v>55</v>
      </c>
      <c r="C4" s="37" t="s">
        <v>50</v>
      </c>
      <c r="D4" s="82" t="s">
        <v>6</v>
      </c>
      <c r="E4" s="23" t="s">
        <v>16</v>
      </c>
      <c r="F4" s="75">
        <v>84</v>
      </c>
      <c r="G4" s="9">
        <v>44</v>
      </c>
      <c r="H4" s="9">
        <v>3</v>
      </c>
      <c r="I4" s="76">
        <v>128</v>
      </c>
      <c r="J4" s="75">
        <v>88</v>
      </c>
      <c r="K4" s="9">
        <v>26</v>
      </c>
      <c r="L4" s="9">
        <v>6</v>
      </c>
      <c r="M4" s="76">
        <v>114</v>
      </c>
      <c r="N4" s="18">
        <v>172</v>
      </c>
      <c r="O4" s="9">
        <v>70</v>
      </c>
      <c r="P4" s="9">
        <v>9</v>
      </c>
      <c r="Q4" s="30">
        <v>242</v>
      </c>
      <c r="R4" s="37">
        <v>242</v>
      </c>
    </row>
    <row r="5" spans="1:18" x14ac:dyDescent="0.3">
      <c r="A5" s="102">
        <v>2</v>
      </c>
      <c r="B5" s="98" t="s">
        <v>55</v>
      </c>
      <c r="C5" s="37" t="s">
        <v>52</v>
      </c>
      <c r="D5" s="82" t="s">
        <v>6</v>
      </c>
      <c r="E5" s="23" t="s">
        <v>16</v>
      </c>
      <c r="F5" s="75">
        <v>95</v>
      </c>
      <c r="G5" s="9">
        <v>18</v>
      </c>
      <c r="H5" s="9">
        <v>9</v>
      </c>
      <c r="I5" s="76">
        <v>113</v>
      </c>
      <c r="J5" s="75">
        <v>85</v>
      </c>
      <c r="K5" s="9">
        <v>25</v>
      </c>
      <c r="L5" s="9">
        <v>6</v>
      </c>
      <c r="M5" s="76">
        <v>110</v>
      </c>
      <c r="N5" s="18">
        <v>180</v>
      </c>
      <c r="O5" s="9">
        <v>43</v>
      </c>
      <c r="P5" s="9">
        <v>15</v>
      </c>
      <c r="Q5" s="30">
        <v>223</v>
      </c>
      <c r="R5" s="37">
        <v>223</v>
      </c>
    </row>
    <row r="6" spans="1:18" x14ac:dyDescent="0.3">
      <c r="A6" s="102">
        <v>3</v>
      </c>
      <c r="B6" s="98" t="s">
        <v>55</v>
      </c>
      <c r="C6" s="37" t="s">
        <v>92</v>
      </c>
      <c r="D6" s="82" t="s">
        <v>6</v>
      </c>
      <c r="E6" s="23" t="s">
        <v>41</v>
      </c>
      <c r="F6" s="75">
        <v>89</v>
      </c>
      <c r="G6" s="9">
        <v>26</v>
      </c>
      <c r="H6" s="9">
        <v>6</v>
      </c>
      <c r="I6" s="76">
        <v>115</v>
      </c>
      <c r="J6" s="75">
        <v>73</v>
      </c>
      <c r="K6" s="9">
        <v>27</v>
      </c>
      <c r="L6" s="9">
        <v>5</v>
      </c>
      <c r="M6" s="76">
        <v>100</v>
      </c>
      <c r="N6" s="18">
        <v>162</v>
      </c>
      <c r="O6" s="9">
        <v>53</v>
      </c>
      <c r="P6" s="9">
        <v>11</v>
      </c>
      <c r="Q6" s="30">
        <v>215</v>
      </c>
      <c r="R6" s="37">
        <v>215</v>
      </c>
    </row>
    <row r="7" spans="1:18" x14ac:dyDescent="0.3">
      <c r="A7" s="102">
        <v>4</v>
      </c>
      <c r="B7" s="99" t="s">
        <v>55</v>
      </c>
      <c r="C7" s="25" t="s">
        <v>96</v>
      </c>
      <c r="D7" s="83" t="s">
        <v>6</v>
      </c>
      <c r="E7" s="25" t="s">
        <v>83</v>
      </c>
      <c r="F7" s="12">
        <v>59</v>
      </c>
      <c r="G7" s="7">
        <v>43</v>
      </c>
      <c r="H7" s="7">
        <v>3</v>
      </c>
      <c r="I7" s="77">
        <v>102</v>
      </c>
      <c r="J7" s="12">
        <v>76</v>
      </c>
      <c r="K7" s="7">
        <v>17</v>
      </c>
      <c r="L7" s="7">
        <v>13</v>
      </c>
      <c r="M7" s="77">
        <v>93</v>
      </c>
      <c r="N7" s="20">
        <v>135</v>
      </c>
      <c r="O7" s="7">
        <v>60</v>
      </c>
      <c r="P7" s="7">
        <v>16</v>
      </c>
      <c r="Q7" s="32">
        <v>195</v>
      </c>
      <c r="R7" s="39">
        <v>195</v>
      </c>
    </row>
    <row r="8" spans="1:18" x14ac:dyDescent="0.3">
      <c r="A8" s="102"/>
      <c r="B8" s="95" t="s">
        <v>55</v>
      </c>
      <c r="C8" s="24" t="s">
        <v>96</v>
      </c>
      <c r="D8" s="86" t="s">
        <v>6</v>
      </c>
      <c r="E8" s="24" t="s">
        <v>83</v>
      </c>
      <c r="F8" s="90">
        <v>72</v>
      </c>
      <c r="G8" s="10">
        <v>18</v>
      </c>
      <c r="H8" s="10">
        <v>6</v>
      </c>
      <c r="I8" s="91">
        <v>90</v>
      </c>
      <c r="J8" s="90">
        <v>79</v>
      </c>
      <c r="K8" s="10">
        <v>17</v>
      </c>
      <c r="L8" s="10">
        <v>7</v>
      </c>
      <c r="M8" s="91">
        <v>96</v>
      </c>
      <c r="N8" s="19">
        <v>151</v>
      </c>
      <c r="O8" s="10">
        <v>35</v>
      </c>
      <c r="P8" s="10">
        <v>13</v>
      </c>
      <c r="Q8" s="31">
        <v>186</v>
      </c>
      <c r="R8" s="38">
        <v>186</v>
      </c>
    </row>
    <row r="9" spans="1:18" x14ac:dyDescent="0.3">
      <c r="A9" s="102">
        <v>5</v>
      </c>
      <c r="B9" s="99" t="s">
        <v>55</v>
      </c>
      <c r="C9" s="25" t="s">
        <v>76</v>
      </c>
      <c r="D9" s="83" t="s">
        <v>6</v>
      </c>
      <c r="E9" s="25" t="s">
        <v>84</v>
      </c>
      <c r="F9" s="78">
        <v>66</v>
      </c>
      <c r="G9" s="7">
        <v>25</v>
      </c>
      <c r="H9" s="7">
        <v>5</v>
      </c>
      <c r="I9" s="77">
        <v>91</v>
      </c>
      <c r="J9" s="12">
        <v>64</v>
      </c>
      <c r="K9" s="7">
        <v>27</v>
      </c>
      <c r="L9" s="7">
        <v>5</v>
      </c>
      <c r="M9" s="77">
        <v>91</v>
      </c>
      <c r="N9" s="20">
        <v>130</v>
      </c>
      <c r="O9" s="7">
        <v>52</v>
      </c>
      <c r="P9" s="7">
        <v>10</v>
      </c>
      <c r="Q9" s="32">
        <v>182</v>
      </c>
      <c r="R9" s="39">
        <v>182</v>
      </c>
    </row>
    <row r="10" spans="1:18" x14ac:dyDescent="0.3">
      <c r="A10" s="102">
        <v>6</v>
      </c>
      <c r="B10" s="99" t="s">
        <v>55</v>
      </c>
      <c r="C10" s="25" t="s">
        <v>81</v>
      </c>
      <c r="D10" s="83" t="s">
        <v>6</v>
      </c>
      <c r="E10" s="25" t="s">
        <v>30</v>
      </c>
      <c r="F10" s="78">
        <v>67</v>
      </c>
      <c r="G10" s="7">
        <v>18</v>
      </c>
      <c r="H10" s="7">
        <v>7</v>
      </c>
      <c r="I10" s="77">
        <v>85</v>
      </c>
      <c r="J10" s="12">
        <v>58</v>
      </c>
      <c r="K10" s="7">
        <v>18</v>
      </c>
      <c r="L10" s="7">
        <v>7</v>
      </c>
      <c r="M10" s="77">
        <v>76</v>
      </c>
      <c r="N10" s="20">
        <v>125</v>
      </c>
      <c r="O10" s="7">
        <v>36</v>
      </c>
      <c r="P10" s="7">
        <v>14</v>
      </c>
      <c r="Q10" s="32">
        <v>161</v>
      </c>
      <c r="R10" s="39">
        <v>161</v>
      </c>
    </row>
    <row r="11" spans="1:18" x14ac:dyDescent="0.3">
      <c r="A11" s="102">
        <v>7</v>
      </c>
      <c r="B11" s="99" t="s">
        <v>55</v>
      </c>
      <c r="C11" s="25" t="s">
        <v>98</v>
      </c>
      <c r="D11" s="83" t="s">
        <v>6</v>
      </c>
      <c r="E11" s="25" t="s">
        <v>83</v>
      </c>
      <c r="F11" s="12">
        <v>62</v>
      </c>
      <c r="G11" s="7">
        <v>14</v>
      </c>
      <c r="H11" s="8">
        <v>10</v>
      </c>
      <c r="I11" s="77">
        <v>76</v>
      </c>
      <c r="J11" s="12">
        <v>57</v>
      </c>
      <c r="K11" s="7">
        <v>16</v>
      </c>
      <c r="L11" s="8">
        <v>11</v>
      </c>
      <c r="M11" s="77">
        <v>73</v>
      </c>
      <c r="N11" s="20">
        <v>119</v>
      </c>
      <c r="O11" s="7">
        <v>30</v>
      </c>
      <c r="P11" s="7">
        <v>21</v>
      </c>
      <c r="Q11" s="32">
        <v>149</v>
      </c>
      <c r="R11" s="39">
        <v>149</v>
      </c>
    </row>
    <row r="12" spans="1:18" x14ac:dyDescent="0.3">
      <c r="A12" s="102">
        <v>8</v>
      </c>
      <c r="B12" s="99" t="s">
        <v>55</v>
      </c>
      <c r="C12" s="25" t="s">
        <v>107</v>
      </c>
      <c r="D12" s="83" t="s">
        <v>6</v>
      </c>
      <c r="E12" s="25" t="s">
        <v>83</v>
      </c>
      <c r="F12" s="78">
        <v>37</v>
      </c>
      <c r="G12" s="7">
        <v>25</v>
      </c>
      <c r="H12" s="7">
        <v>9</v>
      </c>
      <c r="I12" s="77">
        <v>62</v>
      </c>
      <c r="J12" s="12">
        <v>46</v>
      </c>
      <c r="K12" s="7">
        <v>26</v>
      </c>
      <c r="L12" s="7">
        <v>17</v>
      </c>
      <c r="M12" s="77">
        <v>72</v>
      </c>
      <c r="N12" s="20">
        <v>83</v>
      </c>
      <c r="O12" s="7">
        <v>51</v>
      </c>
      <c r="P12" s="7">
        <v>26</v>
      </c>
      <c r="Q12" s="32">
        <v>134</v>
      </c>
      <c r="R12" s="39">
        <v>134</v>
      </c>
    </row>
    <row r="13" spans="1:18" x14ac:dyDescent="0.3">
      <c r="A13" s="102">
        <v>9</v>
      </c>
      <c r="B13" s="99" t="s">
        <v>55</v>
      </c>
      <c r="C13" s="25" t="s">
        <v>93</v>
      </c>
      <c r="D13" s="83" t="s">
        <v>6</v>
      </c>
      <c r="E13" s="25" t="s">
        <v>41</v>
      </c>
      <c r="F13" s="12">
        <v>57</v>
      </c>
      <c r="G13" s="7">
        <v>8</v>
      </c>
      <c r="H13" s="7">
        <v>13</v>
      </c>
      <c r="I13" s="77">
        <v>65</v>
      </c>
      <c r="J13" s="12">
        <v>49</v>
      </c>
      <c r="K13" s="7">
        <v>18</v>
      </c>
      <c r="L13" s="7">
        <v>9</v>
      </c>
      <c r="M13" s="77">
        <v>67</v>
      </c>
      <c r="N13" s="20">
        <v>106</v>
      </c>
      <c r="O13" s="7">
        <v>26</v>
      </c>
      <c r="P13" s="7">
        <v>22</v>
      </c>
      <c r="Q13" s="32">
        <v>132</v>
      </c>
      <c r="R13" s="39">
        <v>132</v>
      </c>
    </row>
    <row r="14" spans="1:18" x14ac:dyDescent="0.3">
      <c r="A14" s="102">
        <v>10</v>
      </c>
      <c r="B14" s="99" t="s">
        <v>55</v>
      </c>
      <c r="C14" s="25" t="s">
        <v>91</v>
      </c>
      <c r="D14" s="83" t="s">
        <v>6</v>
      </c>
      <c r="E14" s="25" t="s">
        <v>41</v>
      </c>
      <c r="F14" s="78">
        <v>52</v>
      </c>
      <c r="G14" s="7">
        <v>17</v>
      </c>
      <c r="H14" s="7">
        <v>11</v>
      </c>
      <c r="I14" s="77">
        <v>69</v>
      </c>
      <c r="J14" s="12">
        <v>44</v>
      </c>
      <c r="K14" s="7">
        <v>18</v>
      </c>
      <c r="L14" s="7">
        <v>8</v>
      </c>
      <c r="M14" s="77">
        <v>62</v>
      </c>
      <c r="N14" s="20">
        <v>96</v>
      </c>
      <c r="O14" s="7">
        <v>35</v>
      </c>
      <c r="P14" s="7">
        <v>19</v>
      </c>
      <c r="Q14" s="32">
        <v>131</v>
      </c>
      <c r="R14" s="39">
        <v>131</v>
      </c>
    </row>
    <row r="15" spans="1:18" x14ac:dyDescent="0.3">
      <c r="A15" s="102"/>
      <c r="B15" s="95" t="s">
        <v>55</v>
      </c>
      <c r="C15" s="24" t="s">
        <v>107</v>
      </c>
      <c r="D15" s="86" t="s">
        <v>6</v>
      </c>
      <c r="E15" s="24" t="s">
        <v>83</v>
      </c>
      <c r="F15" s="90">
        <v>41</v>
      </c>
      <c r="G15" s="10">
        <v>13</v>
      </c>
      <c r="H15" s="10">
        <v>14</v>
      </c>
      <c r="I15" s="91">
        <v>54</v>
      </c>
      <c r="J15" s="90">
        <v>56</v>
      </c>
      <c r="K15" s="10">
        <v>17</v>
      </c>
      <c r="L15" s="10">
        <v>9</v>
      </c>
      <c r="M15" s="91">
        <v>73</v>
      </c>
      <c r="N15" s="19">
        <v>97</v>
      </c>
      <c r="O15" s="10">
        <v>30</v>
      </c>
      <c r="P15" s="10">
        <v>23</v>
      </c>
      <c r="Q15" s="31">
        <v>127</v>
      </c>
      <c r="R15" s="38">
        <v>127</v>
      </c>
    </row>
    <row r="16" spans="1:18" x14ac:dyDescent="0.3">
      <c r="A16" s="102">
        <v>11</v>
      </c>
      <c r="B16" s="99" t="s">
        <v>55</v>
      </c>
      <c r="C16" s="25" t="s">
        <v>106</v>
      </c>
      <c r="D16" s="83" t="s">
        <v>6</v>
      </c>
      <c r="E16" s="25" t="s">
        <v>83</v>
      </c>
      <c r="F16" s="12">
        <v>46</v>
      </c>
      <c r="G16" s="7">
        <v>8</v>
      </c>
      <c r="H16" s="7">
        <v>15</v>
      </c>
      <c r="I16" s="77">
        <v>54</v>
      </c>
      <c r="J16" s="12">
        <v>58</v>
      </c>
      <c r="K16" s="7">
        <v>13</v>
      </c>
      <c r="L16" s="7">
        <v>11</v>
      </c>
      <c r="M16" s="77">
        <v>71</v>
      </c>
      <c r="N16" s="20">
        <v>104</v>
      </c>
      <c r="O16" s="7">
        <v>21</v>
      </c>
      <c r="P16" s="7">
        <v>26</v>
      </c>
      <c r="Q16" s="32">
        <v>125</v>
      </c>
      <c r="R16" s="39">
        <v>125</v>
      </c>
    </row>
    <row r="17" spans="1:18" x14ac:dyDescent="0.3">
      <c r="A17" s="102"/>
      <c r="B17" s="95" t="s">
        <v>55</v>
      </c>
      <c r="C17" s="24" t="s">
        <v>88</v>
      </c>
      <c r="D17" s="86" t="s">
        <v>6</v>
      </c>
      <c r="E17" s="24" t="s">
        <v>83</v>
      </c>
      <c r="F17" s="90">
        <v>27</v>
      </c>
      <c r="G17" s="10">
        <v>7</v>
      </c>
      <c r="H17" s="10">
        <v>20</v>
      </c>
      <c r="I17" s="91">
        <v>34</v>
      </c>
      <c r="J17" s="90">
        <v>28</v>
      </c>
      <c r="K17" s="10">
        <v>8</v>
      </c>
      <c r="L17" s="10">
        <v>11</v>
      </c>
      <c r="M17" s="91">
        <v>36</v>
      </c>
      <c r="N17" s="19">
        <v>55</v>
      </c>
      <c r="O17" s="10">
        <v>15</v>
      </c>
      <c r="P17" s="10">
        <v>31</v>
      </c>
      <c r="Q17" s="31">
        <v>70</v>
      </c>
      <c r="R17" s="38">
        <v>70</v>
      </c>
    </row>
    <row r="18" spans="1:18" ht="15" thickBot="1" x14ac:dyDescent="0.35">
      <c r="A18" s="103">
        <v>12</v>
      </c>
      <c r="B18" s="100" t="s">
        <v>55</v>
      </c>
      <c r="C18" s="27" t="s">
        <v>85</v>
      </c>
      <c r="D18" s="84" t="s">
        <v>6</v>
      </c>
      <c r="E18" s="27" t="s">
        <v>83</v>
      </c>
      <c r="F18" s="79">
        <v>21</v>
      </c>
      <c r="G18" s="14">
        <v>8</v>
      </c>
      <c r="H18" s="14">
        <v>22</v>
      </c>
      <c r="I18" s="80">
        <v>29</v>
      </c>
      <c r="J18" s="13">
        <v>28</v>
      </c>
      <c r="K18" s="14">
        <v>7</v>
      </c>
      <c r="L18" s="14">
        <v>16</v>
      </c>
      <c r="M18" s="80">
        <v>35</v>
      </c>
      <c r="N18" s="21">
        <v>49</v>
      </c>
      <c r="O18" s="14">
        <v>15</v>
      </c>
      <c r="P18" s="14">
        <v>38</v>
      </c>
      <c r="Q18" s="33">
        <v>64</v>
      </c>
      <c r="R18" s="40">
        <v>64</v>
      </c>
    </row>
  </sheetData>
  <sortState ref="A3:R17">
    <sortCondition descending="1" ref="R2"/>
  </sortState>
  <mergeCells count="7">
    <mergeCell ref="N2:Q2"/>
    <mergeCell ref="B2:B3"/>
    <mergeCell ref="C2:C3"/>
    <mergeCell ref="D2:D3"/>
    <mergeCell ref="E2:E3"/>
    <mergeCell ref="F2:I2"/>
    <mergeCell ref="J2:M2"/>
  </mergeCells>
  <conditionalFormatting sqref="R2:R3">
    <cfRule type="top10" dxfId="3" priority="1" rank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D22" sqref="D22"/>
    </sheetView>
  </sheetViews>
  <sheetFormatPr defaultRowHeight="14.4" x14ac:dyDescent="0.3"/>
  <cols>
    <col min="1" max="1" width="4.5546875" customWidth="1"/>
    <col min="2" max="2" width="3.6640625" bestFit="1" customWidth="1"/>
    <col min="3" max="3" width="18.6640625" bestFit="1" customWidth="1"/>
    <col min="4" max="4" width="9.44140625" bestFit="1" customWidth="1"/>
    <col min="5" max="5" width="18.44140625" bestFit="1" customWidth="1"/>
    <col min="6" max="6" width="5" bestFit="1" customWidth="1"/>
    <col min="7" max="7" width="8" bestFit="1" customWidth="1"/>
    <col min="8" max="8" width="3.44140625" bestFit="1" customWidth="1"/>
    <col min="9" max="9" width="6" bestFit="1" customWidth="1"/>
    <col min="10" max="10" width="5" bestFit="1" customWidth="1"/>
    <col min="11" max="11" width="8" bestFit="1" customWidth="1"/>
    <col min="12" max="12" width="3.44140625" bestFit="1" customWidth="1"/>
    <col min="13" max="13" width="6" bestFit="1" customWidth="1"/>
    <col min="14" max="14" width="5" bestFit="1" customWidth="1"/>
    <col min="15" max="15" width="8" bestFit="1" customWidth="1"/>
    <col min="16" max="16" width="3.44140625" bestFit="1" customWidth="1"/>
    <col min="17" max="17" width="6" bestFit="1" customWidth="1"/>
    <col min="18" max="18" width="8.88671875" bestFit="1" customWidth="1"/>
  </cols>
  <sheetData>
    <row r="1" spans="1:18" ht="15" thickBot="1" x14ac:dyDescent="0.35">
      <c r="C1" s="11" t="s">
        <v>108</v>
      </c>
    </row>
    <row r="2" spans="1:18" x14ac:dyDescent="0.3">
      <c r="A2" s="101"/>
      <c r="B2" s="126" t="s">
        <v>68</v>
      </c>
      <c r="C2" s="128" t="s">
        <v>1</v>
      </c>
      <c r="D2" s="130" t="s">
        <v>2</v>
      </c>
      <c r="E2" s="128" t="s">
        <v>3</v>
      </c>
      <c r="F2" s="132" t="s">
        <v>43</v>
      </c>
      <c r="G2" s="124"/>
      <c r="H2" s="124"/>
      <c r="I2" s="133"/>
      <c r="J2" s="132" t="s">
        <v>44</v>
      </c>
      <c r="K2" s="124"/>
      <c r="L2" s="124"/>
      <c r="M2" s="133"/>
      <c r="N2" s="123" t="s">
        <v>48</v>
      </c>
      <c r="O2" s="124"/>
      <c r="P2" s="124"/>
      <c r="Q2" s="125"/>
      <c r="R2" s="34" t="s">
        <v>65</v>
      </c>
    </row>
    <row r="3" spans="1:18" ht="15" thickBot="1" x14ac:dyDescent="0.35">
      <c r="A3" s="56" t="s">
        <v>101</v>
      </c>
      <c r="B3" s="127"/>
      <c r="C3" s="129"/>
      <c r="D3" s="131"/>
      <c r="E3" s="129"/>
      <c r="F3" s="42" t="s">
        <v>45</v>
      </c>
      <c r="G3" s="16" t="s">
        <v>46</v>
      </c>
      <c r="H3" s="16" t="s">
        <v>66</v>
      </c>
      <c r="I3" s="109" t="s">
        <v>47</v>
      </c>
      <c r="J3" s="42" t="s">
        <v>45</v>
      </c>
      <c r="K3" s="16" t="s">
        <v>46</v>
      </c>
      <c r="L3" s="16" t="s">
        <v>66</v>
      </c>
      <c r="M3" s="109" t="s">
        <v>47</v>
      </c>
      <c r="N3" s="108" t="s">
        <v>45</v>
      </c>
      <c r="O3" s="16" t="s">
        <v>46</v>
      </c>
      <c r="P3" s="16" t="s">
        <v>66</v>
      </c>
      <c r="Q3" s="28" t="s">
        <v>47</v>
      </c>
      <c r="R3" s="35" t="s">
        <v>109</v>
      </c>
    </row>
    <row r="4" spans="1:18" x14ac:dyDescent="0.3">
      <c r="A4" s="102">
        <v>1</v>
      </c>
      <c r="B4" s="98" t="s">
        <v>54</v>
      </c>
      <c r="C4" s="37" t="s">
        <v>89</v>
      </c>
      <c r="D4" s="82" t="s">
        <v>10</v>
      </c>
      <c r="E4" s="23" t="s">
        <v>41</v>
      </c>
      <c r="F4" s="75">
        <v>88</v>
      </c>
      <c r="G4" s="9">
        <v>45</v>
      </c>
      <c r="H4" s="9">
        <v>2</v>
      </c>
      <c r="I4" s="76">
        <v>133</v>
      </c>
      <c r="J4" s="75">
        <v>100</v>
      </c>
      <c r="K4" s="9">
        <v>27</v>
      </c>
      <c r="L4" s="9">
        <v>4</v>
      </c>
      <c r="M4" s="76">
        <v>127</v>
      </c>
      <c r="N4" s="18">
        <v>188</v>
      </c>
      <c r="O4" s="9">
        <v>72</v>
      </c>
      <c r="P4" s="9">
        <v>6</v>
      </c>
      <c r="Q4" s="30">
        <v>260</v>
      </c>
      <c r="R4" s="37">
        <v>260</v>
      </c>
    </row>
    <row r="5" spans="1:18" x14ac:dyDescent="0.3">
      <c r="A5" s="102">
        <v>2</v>
      </c>
      <c r="B5" s="98" t="s">
        <v>54</v>
      </c>
      <c r="C5" s="37" t="s">
        <v>42</v>
      </c>
      <c r="D5" s="82" t="s">
        <v>10</v>
      </c>
      <c r="E5" s="23" t="s">
        <v>7</v>
      </c>
      <c r="F5" s="75">
        <v>85</v>
      </c>
      <c r="G5" s="9">
        <v>50</v>
      </c>
      <c r="H5" s="9">
        <v>2</v>
      </c>
      <c r="I5" s="76">
        <v>135</v>
      </c>
      <c r="J5" s="75">
        <v>77</v>
      </c>
      <c r="K5" s="9">
        <v>45</v>
      </c>
      <c r="L5" s="9">
        <v>3</v>
      </c>
      <c r="M5" s="76">
        <v>122</v>
      </c>
      <c r="N5" s="18">
        <v>162</v>
      </c>
      <c r="O5" s="9">
        <v>95</v>
      </c>
      <c r="P5" s="9">
        <v>5</v>
      </c>
      <c r="Q5" s="30">
        <v>257</v>
      </c>
      <c r="R5" s="37">
        <v>257</v>
      </c>
    </row>
    <row r="6" spans="1:18" x14ac:dyDescent="0.3">
      <c r="A6" s="102">
        <v>3</v>
      </c>
      <c r="B6" s="98" t="s">
        <v>54</v>
      </c>
      <c r="C6" s="37" t="s">
        <v>79</v>
      </c>
      <c r="D6" s="82" t="s">
        <v>10</v>
      </c>
      <c r="E6" s="23" t="s">
        <v>84</v>
      </c>
      <c r="F6" s="75">
        <v>82</v>
      </c>
      <c r="G6" s="9">
        <v>45</v>
      </c>
      <c r="H6" s="9">
        <v>2</v>
      </c>
      <c r="I6" s="76">
        <v>127</v>
      </c>
      <c r="J6" s="75">
        <v>91</v>
      </c>
      <c r="K6" s="9">
        <v>27</v>
      </c>
      <c r="L6" s="9">
        <v>5</v>
      </c>
      <c r="M6" s="76">
        <v>118</v>
      </c>
      <c r="N6" s="18">
        <v>173</v>
      </c>
      <c r="O6" s="9">
        <v>72</v>
      </c>
      <c r="P6" s="9">
        <v>7</v>
      </c>
      <c r="Q6" s="30">
        <v>245</v>
      </c>
      <c r="R6" s="37">
        <v>245</v>
      </c>
    </row>
    <row r="7" spans="1:18" x14ac:dyDescent="0.3">
      <c r="A7" s="102">
        <v>4</v>
      </c>
      <c r="B7" s="99" t="s">
        <v>54</v>
      </c>
      <c r="C7" s="25" t="s">
        <v>49</v>
      </c>
      <c r="D7" s="83" t="s">
        <v>10</v>
      </c>
      <c r="E7" s="25" t="s">
        <v>16</v>
      </c>
      <c r="F7" s="12">
        <v>88</v>
      </c>
      <c r="G7" s="7">
        <v>27</v>
      </c>
      <c r="H7" s="8">
        <v>4</v>
      </c>
      <c r="I7" s="77">
        <v>115</v>
      </c>
      <c r="J7" s="12">
        <v>86</v>
      </c>
      <c r="K7" s="7">
        <v>27</v>
      </c>
      <c r="L7" s="8">
        <v>4</v>
      </c>
      <c r="M7" s="77">
        <v>113</v>
      </c>
      <c r="N7" s="20">
        <v>174</v>
      </c>
      <c r="O7" s="7">
        <v>54</v>
      </c>
      <c r="P7" s="7">
        <v>8</v>
      </c>
      <c r="Q7" s="32">
        <v>228</v>
      </c>
      <c r="R7" s="39">
        <v>228</v>
      </c>
    </row>
    <row r="8" spans="1:18" x14ac:dyDescent="0.3">
      <c r="A8" s="102"/>
      <c r="B8" s="95" t="s">
        <v>54</v>
      </c>
      <c r="C8" s="24" t="s">
        <v>89</v>
      </c>
      <c r="D8" s="86" t="s">
        <v>10</v>
      </c>
      <c r="E8" s="24" t="s">
        <v>41</v>
      </c>
      <c r="F8" s="90">
        <v>79</v>
      </c>
      <c r="G8" s="10">
        <v>25</v>
      </c>
      <c r="H8" s="10">
        <v>5</v>
      </c>
      <c r="I8" s="91">
        <v>104</v>
      </c>
      <c r="J8" s="90">
        <v>91</v>
      </c>
      <c r="K8" s="10">
        <v>33</v>
      </c>
      <c r="L8" s="10">
        <v>2</v>
      </c>
      <c r="M8" s="91">
        <v>124</v>
      </c>
      <c r="N8" s="19">
        <v>170</v>
      </c>
      <c r="O8" s="10">
        <v>58</v>
      </c>
      <c r="P8" s="10">
        <v>7</v>
      </c>
      <c r="Q8" s="31">
        <v>228</v>
      </c>
      <c r="R8" s="38">
        <v>228</v>
      </c>
    </row>
    <row r="9" spans="1:18" x14ac:dyDescent="0.3">
      <c r="A9" s="102">
        <v>5</v>
      </c>
      <c r="B9" s="99" t="s">
        <v>54</v>
      </c>
      <c r="C9" s="25" t="s">
        <v>9</v>
      </c>
      <c r="D9" s="83" t="s">
        <v>10</v>
      </c>
      <c r="E9" s="25" t="s">
        <v>7</v>
      </c>
      <c r="F9" s="12">
        <v>71</v>
      </c>
      <c r="G9" s="7">
        <v>35</v>
      </c>
      <c r="H9" s="7">
        <v>4</v>
      </c>
      <c r="I9" s="77">
        <v>106</v>
      </c>
      <c r="J9" s="12">
        <v>78</v>
      </c>
      <c r="K9" s="7">
        <v>36</v>
      </c>
      <c r="L9" s="7">
        <v>5</v>
      </c>
      <c r="M9" s="77">
        <v>114</v>
      </c>
      <c r="N9" s="20">
        <v>149</v>
      </c>
      <c r="O9" s="7">
        <v>71</v>
      </c>
      <c r="P9" s="7">
        <v>9</v>
      </c>
      <c r="Q9" s="32">
        <v>220</v>
      </c>
      <c r="R9" s="39">
        <v>220</v>
      </c>
    </row>
    <row r="10" spans="1:18" x14ac:dyDescent="0.3">
      <c r="A10" s="102">
        <v>6</v>
      </c>
      <c r="B10" s="99" t="s">
        <v>54</v>
      </c>
      <c r="C10" s="25" t="s">
        <v>56</v>
      </c>
      <c r="D10" s="83" t="s">
        <v>10</v>
      </c>
      <c r="E10" s="25" t="s">
        <v>69</v>
      </c>
      <c r="F10" s="78">
        <v>72</v>
      </c>
      <c r="G10" s="7">
        <v>26</v>
      </c>
      <c r="H10" s="7">
        <v>6</v>
      </c>
      <c r="I10" s="77">
        <v>98</v>
      </c>
      <c r="J10" s="12">
        <v>71</v>
      </c>
      <c r="K10" s="7">
        <v>36</v>
      </c>
      <c r="L10" s="7">
        <v>7</v>
      </c>
      <c r="M10" s="77">
        <v>107</v>
      </c>
      <c r="N10" s="20">
        <v>143</v>
      </c>
      <c r="O10" s="7">
        <v>62</v>
      </c>
      <c r="P10" s="7">
        <v>13</v>
      </c>
      <c r="Q10" s="32">
        <v>205</v>
      </c>
      <c r="R10" s="39">
        <v>205</v>
      </c>
    </row>
    <row r="11" spans="1:18" x14ac:dyDescent="0.3">
      <c r="A11" s="102">
        <v>7</v>
      </c>
      <c r="B11" s="99" t="s">
        <v>54</v>
      </c>
      <c r="C11" s="25" t="s">
        <v>60</v>
      </c>
      <c r="D11" s="83" t="s">
        <v>10</v>
      </c>
      <c r="E11" s="25" t="s">
        <v>22</v>
      </c>
      <c r="F11" s="78">
        <v>76</v>
      </c>
      <c r="G11" s="7">
        <v>25</v>
      </c>
      <c r="H11" s="7">
        <v>8</v>
      </c>
      <c r="I11" s="77">
        <v>101</v>
      </c>
      <c r="J11" s="12">
        <v>72</v>
      </c>
      <c r="K11" s="7">
        <v>26</v>
      </c>
      <c r="L11" s="7">
        <v>5</v>
      </c>
      <c r="M11" s="77">
        <v>98</v>
      </c>
      <c r="N11" s="20">
        <v>148</v>
      </c>
      <c r="O11" s="7">
        <v>51</v>
      </c>
      <c r="P11" s="7">
        <v>13</v>
      </c>
      <c r="Q11" s="32">
        <v>199</v>
      </c>
      <c r="R11" s="39">
        <v>199</v>
      </c>
    </row>
    <row r="12" spans="1:18" x14ac:dyDescent="0.3">
      <c r="A12" s="102">
        <v>8</v>
      </c>
      <c r="B12" s="99" t="s">
        <v>54</v>
      </c>
      <c r="C12" s="25" t="s">
        <v>51</v>
      </c>
      <c r="D12" s="83" t="s">
        <v>10</v>
      </c>
      <c r="E12" s="25" t="s">
        <v>16</v>
      </c>
      <c r="F12" s="12">
        <v>66</v>
      </c>
      <c r="G12" s="7">
        <v>34</v>
      </c>
      <c r="H12" s="7">
        <v>6</v>
      </c>
      <c r="I12" s="77">
        <v>100</v>
      </c>
      <c r="J12" s="12">
        <v>70</v>
      </c>
      <c r="K12" s="7">
        <v>27</v>
      </c>
      <c r="L12" s="7">
        <v>6</v>
      </c>
      <c r="M12" s="77">
        <v>97</v>
      </c>
      <c r="N12" s="20">
        <v>136</v>
      </c>
      <c r="O12" s="7">
        <v>61</v>
      </c>
      <c r="P12" s="7">
        <v>12</v>
      </c>
      <c r="Q12" s="32">
        <v>197</v>
      </c>
      <c r="R12" s="39">
        <v>197</v>
      </c>
    </row>
    <row r="13" spans="1:18" x14ac:dyDescent="0.3">
      <c r="A13" s="102">
        <v>9</v>
      </c>
      <c r="B13" s="99" t="s">
        <v>54</v>
      </c>
      <c r="C13" s="25" t="s">
        <v>73</v>
      </c>
      <c r="D13" s="83" t="s">
        <v>10</v>
      </c>
      <c r="E13" s="25" t="s">
        <v>27</v>
      </c>
      <c r="F13" s="12">
        <v>78</v>
      </c>
      <c r="G13" s="7">
        <v>24</v>
      </c>
      <c r="H13" s="7">
        <v>6</v>
      </c>
      <c r="I13" s="77">
        <v>102</v>
      </c>
      <c r="J13" s="12">
        <v>66</v>
      </c>
      <c r="K13" s="7">
        <v>27</v>
      </c>
      <c r="L13" s="7">
        <v>5</v>
      </c>
      <c r="M13" s="77">
        <v>93</v>
      </c>
      <c r="N13" s="20">
        <v>144</v>
      </c>
      <c r="O13" s="7">
        <v>51</v>
      </c>
      <c r="P13" s="7">
        <v>11</v>
      </c>
      <c r="Q13" s="32">
        <v>195</v>
      </c>
      <c r="R13" s="39">
        <v>195</v>
      </c>
    </row>
    <row r="14" spans="1:18" x14ac:dyDescent="0.3">
      <c r="A14" s="102">
        <v>10</v>
      </c>
      <c r="B14" s="99" t="s">
        <v>54</v>
      </c>
      <c r="C14" s="25" t="s">
        <v>80</v>
      </c>
      <c r="D14" s="83" t="s">
        <v>10</v>
      </c>
      <c r="E14" s="25" t="s">
        <v>30</v>
      </c>
      <c r="F14" s="78">
        <v>61</v>
      </c>
      <c r="G14" s="7">
        <v>16</v>
      </c>
      <c r="H14" s="7">
        <v>9</v>
      </c>
      <c r="I14" s="77">
        <v>77</v>
      </c>
      <c r="J14" s="12">
        <v>52</v>
      </c>
      <c r="K14" s="7">
        <v>35</v>
      </c>
      <c r="L14" s="7">
        <v>5</v>
      </c>
      <c r="M14" s="77">
        <v>87</v>
      </c>
      <c r="N14" s="20">
        <v>113</v>
      </c>
      <c r="O14" s="7">
        <v>51</v>
      </c>
      <c r="P14" s="7">
        <v>14</v>
      </c>
      <c r="Q14" s="32">
        <v>164</v>
      </c>
      <c r="R14" s="39">
        <v>164</v>
      </c>
    </row>
    <row r="15" spans="1:18" x14ac:dyDescent="0.3">
      <c r="A15" s="102">
        <v>11</v>
      </c>
      <c r="B15" s="99" t="s">
        <v>54</v>
      </c>
      <c r="C15" s="25" t="s">
        <v>72</v>
      </c>
      <c r="D15" s="83" t="s">
        <v>10</v>
      </c>
      <c r="E15" s="25" t="s">
        <v>27</v>
      </c>
      <c r="F15" s="78">
        <v>53</v>
      </c>
      <c r="G15" s="7">
        <v>17</v>
      </c>
      <c r="H15" s="7">
        <v>8</v>
      </c>
      <c r="I15" s="77">
        <v>70</v>
      </c>
      <c r="J15" s="12">
        <v>51</v>
      </c>
      <c r="K15" s="7">
        <v>27</v>
      </c>
      <c r="L15" s="7">
        <v>10</v>
      </c>
      <c r="M15" s="77">
        <v>78</v>
      </c>
      <c r="N15" s="20">
        <v>104</v>
      </c>
      <c r="O15" s="7">
        <v>44</v>
      </c>
      <c r="P15" s="7">
        <v>18</v>
      </c>
      <c r="Q15" s="32">
        <v>148</v>
      </c>
      <c r="R15" s="39">
        <v>148</v>
      </c>
    </row>
    <row r="16" spans="1:18" x14ac:dyDescent="0.3">
      <c r="A16" s="102">
        <v>12</v>
      </c>
      <c r="B16" s="99" t="s">
        <v>54</v>
      </c>
      <c r="C16" s="25" t="s">
        <v>59</v>
      </c>
      <c r="D16" s="83" t="s">
        <v>10</v>
      </c>
      <c r="E16" s="25" t="s">
        <v>22</v>
      </c>
      <c r="F16" s="12">
        <v>43</v>
      </c>
      <c r="G16" s="7">
        <v>26</v>
      </c>
      <c r="H16" s="7">
        <v>12</v>
      </c>
      <c r="I16" s="77">
        <v>69</v>
      </c>
      <c r="J16" s="12">
        <v>59</v>
      </c>
      <c r="K16" s="7">
        <v>16</v>
      </c>
      <c r="L16" s="7">
        <v>9</v>
      </c>
      <c r="M16" s="77">
        <v>75</v>
      </c>
      <c r="N16" s="20">
        <v>102</v>
      </c>
      <c r="O16" s="7">
        <v>42</v>
      </c>
      <c r="P16" s="7">
        <v>21</v>
      </c>
      <c r="Q16" s="32">
        <v>144</v>
      </c>
      <c r="R16" s="39">
        <v>144</v>
      </c>
    </row>
    <row r="17" spans="1:18" x14ac:dyDescent="0.3">
      <c r="A17" s="102">
        <v>13</v>
      </c>
      <c r="B17" s="99" t="s">
        <v>54</v>
      </c>
      <c r="C17" s="25" t="s">
        <v>57</v>
      </c>
      <c r="D17" s="83" t="s">
        <v>10</v>
      </c>
      <c r="E17" s="25" t="s">
        <v>22</v>
      </c>
      <c r="F17" s="78">
        <v>47</v>
      </c>
      <c r="G17" s="7">
        <v>17</v>
      </c>
      <c r="H17" s="7">
        <v>13</v>
      </c>
      <c r="I17" s="77">
        <v>64</v>
      </c>
      <c r="J17" s="12">
        <v>56</v>
      </c>
      <c r="K17" s="7">
        <v>8</v>
      </c>
      <c r="L17" s="7">
        <v>13</v>
      </c>
      <c r="M17" s="77">
        <v>64</v>
      </c>
      <c r="N17" s="20">
        <v>103</v>
      </c>
      <c r="O17" s="7">
        <v>25</v>
      </c>
      <c r="P17" s="7">
        <v>26</v>
      </c>
      <c r="Q17" s="32">
        <v>128</v>
      </c>
      <c r="R17" s="39">
        <v>128</v>
      </c>
    </row>
    <row r="18" spans="1:18" ht="15" thickBot="1" x14ac:dyDescent="0.35">
      <c r="A18" s="103">
        <v>14</v>
      </c>
      <c r="B18" s="100" t="s">
        <v>54</v>
      </c>
      <c r="C18" s="27" t="s">
        <v>64</v>
      </c>
      <c r="D18" s="84" t="s">
        <v>10</v>
      </c>
      <c r="E18" s="27" t="s">
        <v>70</v>
      </c>
      <c r="F18" s="79">
        <v>38</v>
      </c>
      <c r="G18" s="14">
        <v>14</v>
      </c>
      <c r="H18" s="14">
        <v>16</v>
      </c>
      <c r="I18" s="80">
        <v>52</v>
      </c>
      <c r="J18" s="13">
        <v>44</v>
      </c>
      <c r="K18" s="14">
        <v>8</v>
      </c>
      <c r="L18" s="14">
        <v>16</v>
      </c>
      <c r="M18" s="80">
        <v>52</v>
      </c>
      <c r="N18" s="21">
        <v>82</v>
      </c>
      <c r="O18" s="14">
        <v>22</v>
      </c>
      <c r="P18" s="14">
        <v>32</v>
      </c>
      <c r="Q18" s="33">
        <v>104</v>
      </c>
      <c r="R18" s="40">
        <v>104</v>
      </c>
    </row>
  </sheetData>
  <sortState ref="B4:R18">
    <sortCondition descending="1" ref="R4"/>
  </sortState>
  <mergeCells count="7">
    <mergeCell ref="N2:Q2"/>
    <mergeCell ref="B2:B3"/>
    <mergeCell ref="C2:C3"/>
    <mergeCell ref="D2:D3"/>
    <mergeCell ref="E2:E3"/>
    <mergeCell ref="F2:I2"/>
    <mergeCell ref="J2:M2"/>
  </mergeCells>
  <conditionalFormatting sqref="R2:R3">
    <cfRule type="top10" dxfId="2" priority="1" rank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workbookViewId="0">
      <selection activeCell="C7" sqref="C7"/>
    </sheetView>
  </sheetViews>
  <sheetFormatPr defaultRowHeight="14.4" x14ac:dyDescent="0.3"/>
  <cols>
    <col min="1" max="1" width="4.5546875" customWidth="1"/>
    <col min="2" max="2" width="3.6640625" bestFit="1" customWidth="1"/>
    <col min="3" max="3" width="18.6640625" bestFit="1" customWidth="1"/>
    <col min="4" max="4" width="9.44140625" bestFit="1" customWidth="1"/>
    <col min="5" max="5" width="18.44140625" bestFit="1" customWidth="1"/>
    <col min="6" max="6" width="5" bestFit="1" customWidth="1"/>
    <col min="7" max="7" width="8" bestFit="1" customWidth="1"/>
    <col min="8" max="8" width="3.44140625" bestFit="1" customWidth="1"/>
    <col min="9" max="9" width="6" bestFit="1" customWidth="1"/>
    <col min="10" max="10" width="5" bestFit="1" customWidth="1"/>
    <col min="11" max="11" width="8" bestFit="1" customWidth="1"/>
    <col min="12" max="12" width="3.44140625" bestFit="1" customWidth="1"/>
    <col min="13" max="13" width="6" bestFit="1" customWidth="1"/>
    <col min="14" max="14" width="5" bestFit="1" customWidth="1"/>
    <col min="15" max="15" width="8" bestFit="1" customWidth="1"/>
    <col min="16" max="16" width="3.44140625" bestFit="1" customWidth="1"/>
    <col min="17" max="17" width="6" bestFit="1" customWidth="1"/>
    <col min="18" max="18" width="8.88671875" bestFit="1" customWidth="1"/>
  </cols>
  <sheetData>
    <row r="1" spans="1:18" ht="15" thickBot="1" x14ac:dyDescent="0.35">
      <c r="C1" s="11" t="s">
        <v>102</v>
      </c>
    </row>
    <row r="2" spans="1:18" x14ac:dyDescent="0.3">
      <c r="A2" s="101"/>
      <c r="B2" s="126" t="s">
        <v>68</v>
      </c>
      <c r="C2" s="128" t="s">
        <v>1</v>
      </c>
      <c r="D2" s="130" t="s">
        <v>2</v>
      </c>
      <c r="E2" s="128" t="s">
        <v>3</v>
      </c>
      <c r="F2" s="132" t="s">
        <v>43</v>
      </c>
      <c r="G2" s="124"/>
      <c r="H2" s="124"/>
      <c r="I2" s="133"/>
      <c r="J2" s="132" t="s">
        <v>44</v>
      </c>
      <c r="K2" s="124"/>
      <c r="L2" s="124"/>
      <c r="M2" s="133"/>
      <c r="N2" s="123" t="s">
        <v>48</v>
      </c>
      <c r="O2" s="124"/>
      <c r="P2" s="124"/>
      <c r="Q2" s="125"/>
      <c r="R2" s="34" t="s">
        <v>65</v>
      </c>
    </row>
    <row r="3" spans="1:18" ht="15" thickBot="1" x14ac:dyDescent="0.35">
      <c r="A3" s="104" t="s">
        <v>101</v>
      </c>
      <c r="B3" s="127"/>
      <c r="C3" s="129"/>
      <c r="D3" s="131"/>
      <c r="E3" s="129"/>
      <c r="F3" s="42" t="s">
        <v>45</v>
      </c>
      <c r="G3" s="16" t="s">
        <v>46</v>
      </c>
      <c r="H3" s="16" t="s">
        <v>66</v>
      </c>
      <c r="I3" s="109" t="s">
        <v>47</v>
      </c>
      <c r="J3" s="42" t="s">
        <v>45</v>
      </c>
      <c r="K3" s="16" t="s">
        <v>46</v>
      </c>
      <c r="L3" s="16" t="s">
        <v>66</v>
      </c>
      <c r="M3" s="109" t="s">
        <v>47</v>
      </c>
      <c r="N3" s="108" t="s">
        <v>45</v>
      </c>
      <c r="O3" s="16" t="s">
        <v>46</v>
      </c>
      <c r="P3" s="16" t="s">
        <v>66</v>
      </c>
      <c r="Q3" s="28" t="s">
        <v>47</v>
      </c>
      <c r="R3" s="35" t="s">
        <v>114</v>
      </c>
    </row>
    <row r="4" spans="1:18" x14ac:dyDescent="0.3">
      <c r="A4" s="113">
        <v>1</v>
      </c>
      <c r="B4" s="112" t="s">
        <v>54</v>
      </c>
      <c r="C4" s="67" t="s">
        <v>97</v>
      </c>
      <c r="D4" s="114" t="s">
        <v>6</v>
      </c>
      <c r="E4" s="115" t="s">
        <v>83</v>
      </c>
      <c r="F4" s="116">
        <v>78</v>
      </c>
      <c r="G4" s="15">
        <f t="shared" ref="G4:G30" si="0">I4-F4</f>
        <v>43</v>
      </c>
      <c r="H4" s="15">
        <v>4</v>
      </c>
      <c r="I4" s="117">
        <v>121</v>
      </c>
      <c r="J4" s="116">
        <v>102</v>
      </c>
      <c r="K4" s="15">
        <f t="shared" ref="K4:K30" si="1">M4-J4</f>
        <v>53</v>
      </c>
      <c r="L4" s="15">
        <v>1</v>
      </c>
      <c r="M4" s="117">
        <v>155</v>
      </c>
      <c r="N4" s="17">
        <f t="shared" ref="N4:N30" si="2">F4+J4</f>
        <v>180</v>
      </c>
      <c r="O4" s="15">
        <f t="shared" ref="O4:O30" si="3">G4+K4</f>
        <v>96</v>
      </c>
      <c r="P4" s="15">
        <f t="shared" ref="P4:P30" si="4">H4+L4</f>
        <v>5</v>
      </c>
      <c r="Q4" s="29">
        <f t="shared" ref="Q4:Q30" si="5">I4+M4</f>
        <v>276</v>
      </c>
      <c r="R4" s="36">
        <f t="shared" ref="R4:R30" si="6">IF(B4="M",Q4,0)*AND(D4="U12")</f>
        <v>276</v>
      </c>
    </row>
    <row r="5" spans="1:18" x14ac:dyDescent="0.3">
      <c r="A5" s="25">
        <v>2</v>
      </c>
      <c r="B5" s="98" t="s">
        <v>54</v>
      </c>
      <c r="C5" s="37" t="s">
        <v>90</v>
      </c>
      <c r="D5" s="82" t="s">
        <v>6</v>
      </c>
      <c r="E5" s="23" t="s">
        <v>41</v>
      </c>
      <c r="F5" s="75">
        <v>88</v>
      </c>
      <c r="G5" s="9">
        <f t="shared" si="0"/>
        <v>44</v>
      </c>
      <c r="H5" s="9">
        <v>3</v>
      </c>
      <c r="I5" s="76">
        <v>132</v>
      </c>
      <c r="J5" s="75">
        <v>97</v>
      </c>
      <c r="K5" s="9">
        <f t="shared" si="1"/>
        <v>45</v>
      </c>
      <c r="L5" s="9">
        <v>1</v>
      </c>
      <c r="M5" s="76">
        <v>142</v>
      </c>
      <c r="N5" s="18">
        <f t="shared" si="2"/>
        <v>185</v>
      </c>
      <c r="O5" s="9">
        <f t="shared" si="3"/>
        <v>89</v>
      </c>
      <c r="P5" s="9">
        <f t="shared" si="4"/>
        <v>4</v>
      </c>
      <c r="Q5" s="30">
        <f t="shared" si="5"/>
        <v>274</v>
      </c>
      <c r="R5" s="37">
        <f t="shared" si="6"/>
        <v>274</v>
      </c>
    </row>
    <row r="6" spans="1:18" x14ac:dyDescent="0.3">
      <c r="A6" s="25"/>
      <c r="B6" s="95" t="s">
        <v>54</v>
      </c>
      <c r="C6" s="24" t="s">
        <v>90</v>
      </c>
      <c r="D6" s="86" t="s">
        <v>6</v>
      </c>
      <c r="E6" s="24" t="s">
        <v>41</v>
      </c>
      <c r="F6" s="90">
        <v>84</v>
      </c>
      <c r="G6" s="10">
        <f t="shared" si="0"/>
        <v>54</v>
      </c>
      <c r="H6" s="10">
        <v>3</v>
      </c>
      <c r="I6" s="91">
        <v>138</v>
      </c>
      <c r="J6" s="90">
        <v>91</v>
      </c>
      <c r="K6" s="10">
        <f t="shared" si="1"/>
        <v>34</v>
      </c>
      <c r="L6" s="10">
        <v>3</v>
      </c>
      <c r="M6" s="91">
        <v>125</v>
      </c>
      <c r="N6" s="19">
        <f t="shared" si="2"/>
        <v>175</v>
      </c>
      <c r="O6" s="10">
        <f t="shared" si="3"/>
        <v>88</v>
      </c>
      <c r="P6" s="10">
        <f t="shared" si="4"/>
        <v>6</v>
      </c>
      <c r="Q6" s="31">
        <f t="shared" si="5"/>
        <v>263</v>
      </c>
      <c r="R6" s="38">
        <f t="shared" si="6"/>
        <v>263</v>
      </c>
    </row>
    <row r="7" spans="1:18" x14ac:dyDescent="0.3">
      <c r="A7" s="25">
        <v>3</v>
      </c>
      <c r="B7" s="98" t="s">
        <v>54</v>
      </c>
      <c r="C7" s="37" t="s">
        <v>82</v>
      </c>
      <c r="D7" s="82" t="s">
        <v>6</v>
      </c>
      <c r="E7" s="23" t="s">
        <v>30</v>
      </c>
      <c r="F7" s="75">
        <v>86</v>
      </c>
      <c r="G7" s="9">
        <f t="shared" si="0"/>
        <v>36</v>
      </c>
      <c r="H7" s="9">
        <v>4</v>
      </c>
      <c r="I7" s="76">
        <v>122</v>
      </c>
      <c r="J7" s="75">
        <v>83</v>
      </c>
      <c r="K7" s="9">
        <f t="shared" si="1"/>
        <v>44</v>
      </c>
      <c r="L7" s="9">
        <v>0</v>
      </c>
      <c r="M7" s="76">
        <v>127</v>
      </c>
      <c r="N7" s="18">
        <f t="shared" si="2"/>
        <v>169</v>
      </c>
      <c r="O7" s="9">
        <f t="shared" si="3"/>
        <v>80</v>
      </c>
      <c r="P7" s="9">
        <f t="shared" si="4"/>
        <v>4</v>
      </c>
      <c r="Q7" s="30">
        <f t="shared" si="5"/>
        <v>249</v>
      </c>
      <c r="R7" s="37">
        <f t="shared" si="6"/>
        <v>249</v>
      </c>
    </row>
    <row r="8" spans="1:18" x14ac:dyDescent="0.3">
      <c r="A8" s="25">
        <v>4</v>
      </c>
      <c r="B8" s="99" t="s">
        <v>54</v>
      </c>
      <c r="C8" s="25" t="s">
        <v>61</v>
      </c>
      <c r="D8" s="83" t="s">
        <v>6</v>
      </c>
      <c r="E8" s="25" t="s">
        <v>22</v>
      </c>
      <c r="F8" s="12">
        <v>83</v>
      </c>
      <c r="G8" s="7">
        <f t="shared" si="0"/>
        <v>27</v>
      </c>
      <c r="H8" s="7">
        <v>3</v>
      </c>
      <c r="I8" s="77">
        <v>110</v>
      </c>
      <c r="J8" s="12">
        <v>90</v>
      </c>
      <c r="K8" s="7">
        <f t="shared" si="1"/>
        <v>33</v>
      </c>
      <c r="L8" s="7">
        <v>3</v>
      </c>
      <c r="M8" s="77">
        <v>123</v>
      </c>
      <c r="N8" s="20">
        <f t="shared" si="2"/>
        <v>173</v>
      </c>
      <c r="O8" s="7">
        <f t="shared" si="3"/>
        <v>60</v>
      </c>
      <c r="P8" s="7">
        <f t="shared" si="4"/>
        <v>6</v>
      </c>
      <c r="Q8" s="32">
        <f t="shared" si="5"/>
        <v>233</v>
      </c>
      <c r="R8" s="39">
        <f t="shared" si="6"/>
        <v>233</v>
      </c>
    </row>
    <row r="9" spans="1:18" x14ac:dyDescent="0.3">
      <c r="A9" s="25">
        <v>5</v>
      </c>
      <c r="B9" s="99" t="s">
        <v>54</v>
      </c>
      <c r="C9" s="25" t="s">
        <v>11</v>
      </c>
      <c r="D9" s="83" t="s">
        <v>6</v>
      </c>
      <c r="E9" s="25" t="s">
        <v>83</v>
      </c>
      <c r="F9" s="12">
        <v>81</v>
      </c>
      <c r="G9" s="7">
        <f t="shared" si="0"/>
        <v>35</v>
      </c>
      <c r="H9" s="8">
        <v>3</v>
      </c>
      <c r="I9" s="77">
        <v>116</v>
      </c>
      <c r="J9" s="12">
        <v>76</v>
      </c>
      <c r="K9" s="7">
        <f t="shared" si="1"/>
        <v>33</v>
      </c>
      <c r="L9" s="8">
        <v>2</v>
      </c>
      <c r="M9" s="77">
        <v>109</v>
      </c>
      <c r="N9" s="20">
        <f t="shared" si="2"/>
        <v>157</v>
      </c>
      <c r="O9" s="7">
        <f t="shared" si="3"/>
        <v>68</v>
      </c>
      <c r="P9" s="7">
        <f t="shared" si="4"/>
        <v>5</v>
      </c>
      <c r="Q9" s="32">
        <f t="shared" si="5"/>
        <v>225</v>
      </c>
      <c r="R9" s="39">
        <f t="shared" si="6"/>
        <v>225</v>
      </c>
    </row>
    <row r="10" spans="1:18" x14ac:dyDescent="0.3">
      <c r="A10" s="25">
        <v>6</v>
      </c>
      <c r="B10" s="99" t="s">
        <v>54</v>
      </c>
      <c r="C10" s="25" t="s">
        <v>99</v>
      </c>
      <c r="D10" s="83" t="s">
        <v>6</v>
      </c>
      <c r="E10" s="25" t="s">
        <v>18</v>
      </c>
      <c r="F10" s="12">
        <v>79</v>
      </c>
      <c r="G10" s="7">
        <f t="shared" si="0"/>
        <v>25</v>
      </c>
      <c r="H10" s="7">
        <v>5</v>
      </c>
      <c r="I10" s="77">
        <v>104</v>
      </c>
      <c r="J10" s="12">
        <v>79</v>
      </c>
      <c r="K10" s="7">
        <f t="shared" si="1"/>
        <v>42</v>
      </c>
      <c r="L10" s="7">
        <v>2</v>
      </c>
      <c r="M10" s="77">
        <v>121</v>
      </c>
      <c r="N10" s="20">
        <f t="shared" si="2"/>
        <v>158</v>
      </c>
      <c r="O10" s="7">
        <f t="shared" si="3"/>
        <v>67</v>
      </c>
      <c r="P10" s="7">
        <f t="shared" si="4"/>
        <v>7</v>
      </c>
      <c r="Q10" s="32">
        <f t="shared" si="5"/>
        <v>225</v>
      </c>
      <c r="R10" s="39">
        <f t="shared" si="6"/>
        <v>225</v>
      </c>
    </row>
    <row r="11" spans="1:18" x14ac:dyDescent="0.3">
      <c r="A11" s="25">
        <v>7</v>
      </c>
      <c r="B11" s="99" t="s">
        <v>54</v>
      </c>
      <c r="C11" s="25" t="s">
        <v>53</v>
      </c>
      <c r="D11" s="83" t="s">
        <v>6</v>
      </c>
      <c r="E11" s="25" t="s">
        <v>16</v>
      </c>
      <c r="F11" s="12">
        <v>68</v>
      </c>
      <c r="G11" s="7">
        <f t="shared" si="0"/>
        <v>44</v>
      </c>
      <c r="H11" s="7">
        <v>4</v>
      </c>
      <c r="I11" s="77">
        <v>112</v>
      </c>
      <c r="J11" s="12">
        <v>84</v>
      </c>
      <c r="K11" s="7">
        <f t="shared" si="1"/>
        <v>27</v>
      </c>
      <c r="L11" s="7">
        <v>2</v>
      </c>
      <c r="M11" s="77">
        <v>111</v>
      </c>
      <c r="N11" s="20">
        <f t="shared" si="2"/>
        <v>152</v>
      </c>
      <c r="O11" s="7">
        <f t="shared" si="3"/>
        <v>71</v>
      </c>
      <c r="P11" s="7">
        <f t="shared" si="4"/>
        <v>6</v>
      </c>
      <c r="Q11" s="32">
        <f t="shared" si="5"/>
        <v>223</v>
      </c>
      <c r="R11" s="39">
        <f t="shared" si="6"/>
        <v>223</v>
      </c>
    </row>
    <row r="12" spans="1:18" x14ac:dyDescent="0.3">
      <c r="A12" s="25">
        <v>8</v>
      </c>
      <c r="B12" s="99" t="s">
        <v>54</v>
      </c>
      <c r="C12" s="25" t="s">
        <v>77</v>
      </c>
      <c r="D12" s="83" t="s">
        <v>6</v>
      </c>
      <c r="E12" s="25" t="s">
        <v>84</v>
      </c>
      <c r="F12" s="78">
        <v>66</v>
      </c>
      <c r="G12" s="7">
        <f t="shared" si="0"/>
        <v>38</v>
      </c>
      <c r="H12" s="7">
        <v>4</v>
      </c>
      <c r="I12" s="77">
        <v>104</v>
      </c>
      <c r="J12" s="12">
        <v>87</v>
      </c>
      <c r="K12" s="7">
        <f t="shared" si="1"/>
        <v>32</v>
      </c>
      <c r="L12" s="7">
        <v>3</v>
      </c>
      <c r="M12" s="77">
        <v>119</v>
      </c>
      <c r="N12" s="20">
        <f t="shared" si="2"/>
        <v>153</v>
      </c>
      <c r="O12" s="7">
        <f t="shared" si="3"/>
        <v>70</v>
      </c>
      <c r="P12" s="7">
        <f t="shared" si="4"/>
        <v>7</v>
      </c>
      <c r="Q12" s="32">
        <f t="shared" si="5"/>
        <v>223</v>
      </c>
      <c r="R12" s="39">
        <f t="shared" si="6"/>
        <v>223</v>
      </c>
    </row>
    <row r="13" spans="1:18" x14ac:dyDescent="0.3">
      <c r="A13" s="25">
        <v>9</v>
      </c>
      <c r="B13" s="99" t="s">
        <v>54</v>
      </c>
      <c r="C13" s="25" t="s">
        <v>39</v>
      </c>
      <c r="D13" s="83" t="s">
        <v>6</v>
      </c>
      <c r="E13" s="25" t="s">
        <v>83</v>
      </c>
      <c r="F13" s="12">
        <v>91</v>
      </c>
      <c r="G13" s="7">
        <f t="shared" si="0"/>
        <v>20</v>
      </c>
      <c r="H13" s="7">
        <v>5</v>
      </c>
      <c r="I13" s="77">
        <v>111</v>
      </c>
      <c r="J13" s="12">
        <v>76</v>
      </c>
      <c r="K13" s="7">
        <f t="shared" si="1"/>
        <v>34</v>
      </c>
      <c r="L13" s="7">
        <v>4</v>
      </c>
      <c r="M13" s="77">
        <v>110</v>
      </c>
      <c r="N13" s="20">
        <f t="shared" si="2"/>
        <v>167</v>
      </c>
      <c r="O13" s="7">
        <f t="shared" si="3"/>
        <v>54</v>
      </c>
      <c r="P13" s="7">
        <f t="shared" si="4"/>
        <v>9</v>
      </c>
      <c r="Q13" s="32">
        <f t="shared" si="5"/>
        <v>221</v>
      </c>
      <c r="R13" s="39">
        <f t="shared" si="6"/>
        <v>221</v>
      </c>
    </row>
    <row r="14" spans="1:18" x14ac:dyDescent="0.3">
      <c r="A14" s="25">
        <v>10</v>
      </c>
      <c r="B14" s="99" t="s">
        <v>54</v>
      </c>
      <c r="C14" s="25" t="s">
        <v>95</v>
      </c>
      <c r="D14" s="83" t="s">
        <v>6</v>
      </c>
      <c r="E14" s="25" t="s">
        <v>83</v>
      </c>
      <c r="F14" s="78">
        <v>82</v>
      </c>
      <c r="G14" s="7">
        <f t="shared" si="0"/>
        <v>26</v>
      </c>
      <c r="H14" s="7">
        <v>4</v>
      </c>
      <c r="I14" s="77">
        <v>108</v>
      </c>
      <c r="J14" s="12">
        <v>78</v>
      </c>
      <c r="K14" s="7">
        <f t="shared" si="1"/>
        <v>34</v>
      </c>
      <c r="L14" s="7">
        <v>5</v>
      </c>
      <c r="M14" s="77">
        <v>112</v>
      </c>
      <c r="N14" s="20">
        <f t="shared" si="2"/>
        <v>160</v>
      </c>
      <c r="O14" s="7">
        <f t="shared" si="3"/>
        <v>60</v>
      </c>
      <c r="P14" s="7">
        <f t="shared" si="4"/>
        <v>9</v>
      </c>
      <c r="Q14" s="32">
        <f t="shared" si="5"/>
        <v>220</v>
      </c>
      <c r="R14" s="39">
        <f t="shared" si="6"/>
        <v>220</v>
      </c>
    </row>
    <row r="15" spans="1:18" x14ac:dyDescent="0.3">
      <c r="A15" s="25">
        <v>11</v>
      </c>
      <c r="B15" s="99" t="s">
        <v>54</v>
      </c>
      <c r="C15" s="25" t="s">
        <v>5</v>
      </c>
      <c r="D15" s="83" t="s">
        <v>6</v>
      </c>
      <c r="E15" s="25" t="s">
        <v>7</v>
      </c>
      <c r="F15" s="12">
        <v>98</v>
      </c>
      <c r="G15" s="7">
        <f t="shared" si="0"/>
        <v>32</v>
      </c>
      <c r="H15" s="7">
        <v>8</v>
      </c>
      <c r="I15" s="77">
        <v>130</v>
      </c>
      <c r="J15" s="12">
        <v>63</v>
      </c>
      <c r="K15" s="7">
        <f t="shared" si="1"/>
        <v>25</v>
      </c>
      <c r="L15" s="7">
        <v>7</v>
      </c>
      <c r="M15" s="77">
        <v>88</v>
      </c>
      <c r="N15" s="20">
        <f t="shared" si="2"/>
        <v>161</v>
      </c>
      <c r="O15" s="7">
        <f t="shared" si="3"/>
        <v>57</v>
      </c>
      <c r="P15" s="7">
        <f t="shared" si="4"/>
        <v>15</v>
      </c>
      <c r="Q15" s="32">
        <f t="shared" si="5"/>
        <v>218</v>
      </c>
      <c r="R15" s="39">
        <f t="shared" si="6"/>
        <v>218</v>
      </c>
    </row>
    <row r="16" spans="1:18" x14ac:dyDescent="0.3">
      <c r="A16" s="25"/>
      <c r="B16" s="95" t="s">
        <v>54</v>
      </c>
      <c r="C16" s="24" t="s">
        <v>97</v>
      </c>
      <c r="D16" s="86" t="s">
        <v>6</v>
      </c>
      <c r="E16" s="24" t="s">
        <v>83</v>
      </c>
      <c r="F16" s="90">
        <v>76</v>
      </c>
      <c r="G16" s="10">
        <f t="shared" si="0"/>
        <v>35</v>
      </c>
      <c r="H16" s="10">
        <v>3</v>
      </c>
      <c r="I16" s="91">
        <v>111</v>
      </c>
      <c r="J16" s="90">
        <v>72</v>
      </c>
      <c r="K16" s="10">
        <f t="shared" si="1"/>
        <v>30</v>
      </c>
      <c r="L16" s="10">
        <v>4</v>
      </c>
      <c r="M16" s="91">
        <v>102</v>
      </c>
      <c r="N16" s="19">
        <f t="shared" si="2"/>
        <v>148</v>
      </c>
      <c r="O16" s="10">
        <f t="shared" si="3"/>
        <v>65</v>
      </c>
      <c r="P16" s="10">
        <f t="shared" si="4"/>
        <v>7</v>
      </c>
      <c r="Q16" s="31">
        <f t="shared" si="5"/>
        <v>213</v>
      </c>
      <c r="R16" s="38">
        <f t="shared" si="6"/>
        <v>213</v>
      </c>
    </row>
    <row r="17" spans="1:18" x14ac:dyDescent="0.3">
      <c r="A17" s="25">
        <v>12</v>
      </c>
      <c r="B17" s="99" t="s">
        <v>54</v>
      </c>
      <c r="C17" s="25" t="s">
        <v>58</v>
      </c>
      <c r="D17" s="83" t="s">
        <v>6</v>
      </c>
      <c r="E17" s="25" t="s">
        <v>22</v>
      </c>
      <c r="F17" s="78">
        <v>70</v>
      </c>
      <c r="G17" s="7">
        <f t="shared" si="0"/>
        <v>23</v>
      </c>
      <c r="H17" s="7">
        <v>8</v>
      </c>
      <c r="I17" s="77">
        <v>93</v>
      </c>
      <c r="J17" s="12">
        <v>83</v>
      </c>
      <c r="K17" s="7">
        <f t="shared" si="1"/>
        <v>35</v>
      </c>
      <c r="L17" s="7">
        <v>4</v>
      </c>
      <c r="M17" s="77">
        <v>118</v>
      </c>
      <c r="N17" s="20">
        <f t="shared" si="2"/>
        <v>153</v>
      </c>
      <c r="O17" s="7">
        <f t="shared" si="3"/>
        <v>58</v>
      </c>
      <c r="P17" s="7">
        <f t="shared" si="4"/>
        <v>12</v>
      </c>
      <c r="Q17" s="32">
        <f t="shared" si="5"/>
        <v>211</v>
      </c>
      <c r="R17" s="39">
        <f t="shared" si="6"/>
        <v>211</v>
      </c>
    </row>
    <row r="18" spans="1:18" x14ac:dyDescent="0.3">
      <c r="A18" s="25"/>
      <c r="B18" s="95" t="s">
        <v>54</v>
      </c>
      <c r="C18" s="24" t="s">
        <v>95</v>
      </c>
      <c r="D18" s="86" t="s">
        <v>6</v>
      </c>
      <c r="E18" s="24" t="s">
        <v>83</v>
      </c>
      <c r="F18" s="90">
        <v>62</v>
      </c>
      <c r="G18" s="10">
        <f t="shared" si="0"/>
        <v>45</v>
      </c>
      <c r="H18" s="10">
        <v>3</v>
      </c>
      <c r="I18" s="91">
        <v>107</v>
      </c>
      <c r="J18" s="90">
        <v>87</v>
      </c>
      <c r="K18" s="10">
        <f t="shared" si="1"/>
        <v>17</v>
      </c>
      <c r="L18" s="10">
        <v>7</v>
      </c>
      <c r="M18" s="91">
        <v>104</v>
      </c>
      <c r="N18" s="19">
        <f t="shared" si="2"/>
        <v>149</v>
      </c>
      <c r="O18" s="10">
        <f t="shared" si="3"/>
        <v>62</v>
      </c>
      <c r="P18" s="10">
        <f t="shared" si="4"/>
        <v>10</v>
      </c>
      <c r="Q18" s="31">
        <f t="shared" si="5"/>
        <v>211</v>
      </c>
      <c r="R18" s="38">
        <f t="shared" si="6"/>
        <v>211</v>
      </c>
    </row>
    <row r="19" spans="1:18" x14ac:dyDescent="0.3">
      <c r="A19" s="25">
        <v>13</v>
      </c>
      <c r="B19" s="99" t="s">
        <v>54</v>
      </c>
      <c r="C19" s="25" t="s">
        <v>8</v>
      </c>
      <c r="D19" s="83" t="s">
        <v>6</v>
      </c>
      <c r="E19" s="25" t="s">
        <v>7</v>
      </c>
      <c r="F19" s="12">
        <v>77</v>
      </c>
      <c r="G19" s="7">
        <f t="shared" si="0"/>
        <v>24</v>
      </c>
      <c r="H19" s="7">
        <v>7</v>
      </c>
      <c r="I19" s="77">
        <v>101</v>
      </c>
      <c r="J19" s="12">
        <v>75</v>
      </c>
      <c r="K19" s="7">
        <f t="shared" si="1"/>
        <v>33</v>
      </c>
      <c r="L19" s="7">
        <v>0</v>
      </c>
      <c r="M19" s="77">
        <v>108</v>
      </c>
      <c r="N19" s="20">
        <f t="shared" si="2"/>
        <v>152</v>
      </c>
      <c r="O19" s="7">
        <f t="shared" si="3"/>
        <v>57</v>
      </c>
      <c r="P19" s="7">
        <f t="shared" si="4"/>
        <v>7</v>
      </c>
      <c r="Q19" s="32">
        <f t="shared" si="5"/>
        <v>209</v>
      </c>
      <c r="R19" s="39">
        <f t="shared" si="6"/>
        <v>209</v>
      </c>
    </row>
    <row r="20" spans="1:18" x14ac:dyDescent="0.3">
      <c r="A20" s="25"/>
      <c r="B20" s="95" t="s">
        <v>54</v>
      </c>
      <c r="C20" s="24" t="s">
        <v>39</v>
      </c>
      <c r="D20" s="86" t="s">
        <v>6</v>
      </c>
      <c r="E20" s="24" t="s">
        <v>83</v>
      </c>
      <c r="F20" s="90">
        <v>80</v>
      </c>
      <c r="G20" s="10">
        <f t="shared" si="0"/>
        <v>23</v>
      </c>
      <c r="H20" s="10">
        <v>7</v>
      </c>
      <c r="I20" s="91">
        <v>103</v>
      </c>
      <c r="J20" s="90">
        <v>77</v>
      </c>
      <c r="K20" s="10">
        <f t="shared" si="1"/>
        <v>18</v>
      </c>
      <c r="L20" s="10">
        <v>8</v>
      </c>
      <c r="M20" s="91">
        <v>95</v>
      </c>
      <c r="N20" s="19">
        <f t="shared" si="2"/>
        <v>157</v>
      </c>
      <c r="O20" s="10">
        <f t="shared" si="3"/>
        <v>41</v>
      </c>
      <c r="P20" s="10">
        <f t="shared" si="4"/>
        <v>15</v>
      </c>
      <c r="Q20" s="31">
        <f t="shared" si="5"/>
        <v>198</v>
      </c>
      <c r="R20" s="38">
        <f t="shared" si="6"/>
        <v>198</v>
      </c>
    </row>
    <row r="21" spans="1:18" x14ac:dyDescent="0.3">
      <c r="A21" s="25">
        <v>14</v>
      </c>
      <c r="B21" s="99" t="s">
        <v>54</v>
      </c>
      <c r="C21" s="25" t="s">
        <v>62</v>
      </c>
      <c r="D21" s="83" t="s">
        <v>6</v>
      </c>
      <c r="E21" s="25" t="s">
        <v>83</v>
      </c>
      <c r="F21" s="12">
        <v>68</v>
      </c>
      <c r="G21" s="7">
        <f t="shared" si="0"/>
        <v>15</v>
      </c>
      <c r="H21" s="8">
        <v>10</v>
      </c>
      <c r="I21" s="77">
        <v>83</v>
      </c>
      <c r="J21" s="12">
        <v>74</v>
      </c>
      <c r="K21" s="7">
        <f t="shared" si="1"/>
        <v>25</v>
      </c>
      <c r="L21" s="8">
        <v>4</v>
      </c>
      <c r="M21" s="77">
        <v>99</v>
      </c>
      <c r="N21" s="20">
        <f t="shared" si="2"/>
        <v>142</v>
      </c>
      <c r="O21" s="7">
        <f t="shared" si="3"/>
        <v>40</v>
      </c>
      <c r="P21" s="7">
        <f t="shared" si="4"/>
        <v>14</v>
      </c>
      <c r="Q21" s="32">
        <f t="shared" si="5"/>
        <v>182</v>
      </c>
      <c r="R21" s="39">
        <f t="shared" si="6"/>
        <v>182</v>
      </c>
    </row>
    <row r="22" spans="1:18" x14ac:dyDescent="0.3">
      <c r="A22" s="25">
        <v>15</v>
      </c>
      <c r="B22" s="99" t="s">
        <v>54</v>
      </c>
      <c r="C22" s="25" t="s">
        <v>94</v>
      </c>
      <c r="D22" s="83" t="s">
        <v>6</v>
      </c>
      <c r="E22" s="25" t="s">
        <v>41</v>
      </c>
      <c r="F22" s="78">
        <v>48</v>
      </c>
      <c r="G22" s="7">
        <f t="shared" si="0"/>
        <v>15</v>
      </c>
      <c r="H22" s="7">
        <v>11</v>
      </c>
      <c r="I22" s="77">
        <v>63</v>
      </c>
      <c r="J22" s="12">
        <v>65</v>
      </c>
      <c r="K22" s="7">
        <f t="shared" si="1"/>
        <v>44</v>
      </c>
      <c r="L22" s="7">
        <v>6</v>
      </c>
      <c r="M22" s="77">
        <v>109</v>
      </c>
      <c r="N22" s="20">
        <f t="shared" si="2"/>
        <v>113</v>
      </c>
      <c r="O22" s="7">
        <f t="shared" si="3"/>
        <v>59</v>
      </c>
      <c r="P22" s="7">
        <f t="shared" si="4"/>
        <v>17</v>
      </c>
      <c r="Q22" s="32">
        <f t="shared" si="5"/>
        <v>172</v>
      </c>
      <c r="R22" s="39">
        <f t="shared" si="6"/>
        <v>172</v>
      </c>
    </row>
    <row r="23" spans="1:18" x14ac:dyDescent="0.3">
      <c r="A23" s="25">
        <v>16</v>
      </c>
      <c r="B23" s="99" t="s">
        <v>54</v>
      </c>
      <c r="C23" s="26" t="s">
        <v>63</v>
      </c>
      <c r="D23" s="83" t="s">
        <v>6</v>
      </c>
      <c r="E23" s="25" t="s">
        <v>70</v>
      </c>
      <c r="F23" s="78">
        <v>57</v>
      </c>
      <c r="G23" s="7">
        <f t="shared" si="0"/>
        <v>24</v>
      </c>
      <c r="H23" s="7">
        <v>7</v>
      </c>
      <c r="I23" s="77">
        <v>81</v>
      </c>
      <c r="J23" s="12">
        <v>57</v>
      </c>
      <c r="K23" s="7">
        <f t="shared" si="1"/>
        <v>16</v>
      </c>
      <c r="L23" s="7">
        <v>11</v>
      </c>
      <c r="M23" s="77">
        <v>73</v>
      </c>
      <c r="N23" s="20">
        <f t="shared" si="2"/>
        <v>114</v>
      </c>
      <c r="O23" s="7">
        <f t="shared" si="3"/>
        <v>40</v>
      </c>
      <c r="P23" s="7">
        <f t="shared" si="4"/>
        <v>18</v>
      </c>
      <c r="Q23" s="32">
        <f t="shared" si="5"/>
        <v>154</v>
      </c>
      <c r="R23" s="39">
        <f t="shared" si="6"/>
        <v>154</v>
      </c>
    </row>
    <row r="24" spans="1:18" x14ac:dyDescent="0.3">
      <c r="A24" s="25">
        <v>17</v>
      </c>
      <c r="B24" s="99" t="s">
        <v>54</v>
      </c>
      <c r="C24" s="25" t="s">
        <v>100</v>
      </c>
      <c r="D24" s="83" t="s">
        <v>6</v>
      </c>
      <c r="E24" s="25" t="s">
        <v>83</v>
      </c>
      <c r="F24" s="12">
        <v>58</v>
      </c>
      <c r="G24" s="7">
        <f t="shared" si="0"/>
        <v>15</v>
      </c>
      <c r="H24" s="7">
        <v>11</v>
      </c>
      <c r="I24" s="77">
        <v>73</v>
      </c>
      <c r="J24" s="12">
        <v>45</v>
      </c>
      <c r="K24" s="7">
        <f t="shared" si="1"/>
        <v>18</v>
      </c>
      <c r="L24" s="7">
        <v>11</v>
      </c>
      <c r="M24" s="77">
        <v>63</v>
      </c>
      <c r="N24" s="20">
        <f t="shared" si="2"/>
        <v>103</v>
      </c>
      <c r="O24" s="7">
        <f t="shared" si="3"/>
        <v>33</v>
      </c>
      <c r="P24" s="7">
        <f t="shared" si="4"/>
        <v>22</v>
      </c>
      <c r="Q24" s="32">
        <f t="shared" si="5"/>
        <v>136</v>
      </c>
      <c r="R24" s="39">
        <f t="shared" si="6"/>
        <v>136</v>
      </c>
    </row>
    <row r="25" spans="1:18" x14ac:dyDescent="0.3">
      <c r="A25" s="25">
        <v>18</v>
      </c>
      <c r="B25" s="99" t="s">
        <v>54</v>
      </c>
      <c r="C25" s="25" t="s">
        <v>67</v>
      </c>
      <c r="D25" s="83" t="s">
        <v>6</v>
      </c>
      <c r="E25" s="25" t="s">
        <v>71</v>
      </c>
      <c r="F25" s="12">
        <v>39</v>
      </c>
      <c r="G25" s="7">
        <f t="shared" si="0"/>
        <v>8</v>
      </c>
      <c r="H25" s="7">
        <v>18</v>
      </c>
      <c r="I25" s="77">
        <v>47</v>
      </c>
      <c r="J25" s="12">
        <v>65</v>
      </c>
      <c r="K25" s="7">
        <f t="shared" si="1"/>
        <v>14</v>
      </c>
      <c r="L25" s="7">
        <v>12</v>
      </c>
      <c r="M25" s="77">
        <v>79</v>
      </c>
      <c r="N25" s="20">
        <f t="shared" si="2"/>
        <v>104</v>
      </c>
      <c r="O25" s="7">
        <f t="shared" si="3"/>
        <v>22</v>
      </c>
      <c r="P25" s="7">
        <f t="shared" si="4"/>
        <v>30</v>
      </c>
      <c r="Q25" s="32">
        <f t="shared" si="5"/>
        <v>126</v>
      </c>
      <c r="R25" s="39">
        <f t="shared" si="6"/>
        <v>126</v>
      </c>
    </row>
    <row r="26" spans="1:18" x14ac:dyDescent="0.3">
      <c r="A26" s="25">
        <v>19</v>
      </c>
      <c r="B26" s="99" t="s">
        <v>54</v>
      </c>
      <c r="C26" s="25" t="s">
        <v>86</v>
      </c>
      <c r="D26" s="83" t="s">
        <v>6</v>
      </c>
      <c r="E26" s="25" t="s">
        <v>83</v>
      </c>
      <c r="F26" s="78">
        <v>51</v>
      </c>
      <c r="G26" s="7">
        <f t="shared" si="0"/>
        <v>17</v>
      </c>
      <c r="H26" s="7">
        <v>13</v>
      </c>
      <c r="I26" s="77">
        <v>68</v>
      </c>
      <c r="J26" s="12">
        <v>37</v>
      </c>
      <c r="K26" s="7">
        <f t="shared" si="1"/>
        <v>15</v>
      </c>
      <c r="L26" s="7">
        <v>13</v>
      </c>
      <c r="M26" s="77">
        <v>52</v>
      </c>
      <c r="N26" s="20">
        <f t="shared" si="2"/>
        <v>88</v>
      </c>
      <c r="O26" s="7">
        <f t="shared" si="3"/>
        <v>32</v>
      </c>
      <c r="P26" s="7">
        <f t="shared" si="4"/>
        <v>26</v>
      </c>
      <c r="Q26" s="32">
        <f t="shared" si="5"/>
        <v>120</v>
      </c>
      <c r="R26" s="39">
        <f t="shared" si="6"/>
        <v>120</v>
      </c>
    </row>
    <row r="27" spans="1:18" x14ac:dyDescent="0.3">
      <c r="A27" s="25"/>
      <c r="B27" s="95" t="s">
        <v>54</v>
      </c>
      <c r="C27" s="24" t="s">
        <v>86</v>
      </c>
      <c r="D27" s="86" t="s">
        <v>6</v>
      </c>
      <c r="E27" s="24" t="s">
        <v>83</v>
      </c>
      <c r="F27" s="90">
        <v>47</v>
      </c>
      <c r="G27" s="10">
        <f t="shared" si="0"/>
        <v>17</v>
      </c>
      <c r="H27" s="10">
        <v>11</v>
      </c>
      <c r="I27" s="91">
        <v>64</v>
      </c>
      <c r="J27" s="90">
        <v>39</v>
      </c>
      <c r="K27" s="10">
        <f t="shared" si="1"/>
        <v>17</v>
      </c>
      <c r="L27" s="10">
        <v>12</v>
      </c>
      <c r="M27" s="91">
        <v>56</v>
      </c>
      <c r="N27" s="19">
        <f t="shared" si="2"/>
        <v>86</v>
      </c>
      <c r="O27" s="10">
        <f t="shared" si="3"/>
        <v>34</v>
      </c>
      <c r="P27" s="10">
        <f t="shared" si="4"/>
        <v>23</v>
      </c>
      <c r="Q27" s="31">
        <f t="shared" si="5"/>
        <v>120</v>
      </c>
      <c r="R27" s="38">
        <f t="shared" si="6"/>
        <v>120</v>
      </c>
    </row>
    <row r="28" spans="1:18" x14ac:dyDescent="0.3">
      <c r="A28" s="25"/>
      <c r="B28" s="95" t="s">
        <v>54</v>
      </c>
      <c r="C28" s="24" t="s">
        <v>87</v>
      </c>
      <c r="D28" s="86" t="s">
        <v>6</v>
      </c>
      <c r="E28" s="24" t="s">
        <v>83</v>
      </c>
      <c r="F28" s="90">
        <v>52</v>
      </c>
      <c r="G28" s="10">
        <f t="shared" si="0"/>
        <v>8</v>
      </c>
      <c r="H28" s="10">
        <v>15</v>
      </c>
      <c r="I28" s="91">
        <v>60</v>
      </c>
      <c r="J28" s="90">
        <v>42</v>
      </c>
      <c r="K28" s="10">
        <f t="shared" si="1"/>
        <v>17</v>
      </c>
      <c r="L28" s="10">
        <v>13</v>
      </c>
      <c r="M28" s="91">
        <v>59</v>
      </c>
      <c r="N28" s="19">
        <f t="shared" si="2"/>
        <v>94</v>
      </c>
      <c r="O28" s="10">
        <f t="shared" si="3"/>
        <v>25</v>
      </c>
      <c r="P28" s="10">
        <f t="shared" si="4"/>
        <v>28</v>
      </c>
      <c r="Q28" s="31">
        <f t="shared" si="5"/>
        <v>119</v>
      </c>
      <c r="R28" s="38">
        <f t="shared" si="6"/>
        <v>119</v>
      </c>
    </row>
    <row r="29" spans="1:18" x14ac:dyDescent="0.3">
      <c r="A29" s="25">
        <v>20</v>
      </c>
      <c r="B29" s="99" t="s">
        <v>54</v>
      </c>
      <c r="C29" s="25" t="s">
        <v>75</v>
      </c>
      <c r="D29" s="83" t="s">
        <v>6</v>
      </c>
      <c r="E29" s="25" t="s">
        <v>83</v>
      </c>
      <c r="F29" s="12">
        <v>42</v>
      </c>
      <c r="G29" s="7">
        <f t="shared" si="0"/>
        <v>15</v>
      </c>
      <c r="H29" s="7">
        <v>14</v>
      </c>
      <c r="I29" s="77">
        <v>57</v>
      </c>
      <c r="J29" s="12">
        <v>38</v>
      </c>
      <c r="K29" s="7">
        <f t="shared" si="1"/>
        <v>8</v>
      </c>
      <c r="L29" s="7">
        <v>13</v>
      </c>
      <c r="M29" s="77">
        <v>46</v>
      </c>
      <c r="N29" s="20">
        <f t="shared" si="2"/>
        <v>80</v>
      </c>
      <c r="O29" s="7">
        <f t="shared" si="3"/>
        <v>23</v>
      </c>
      <c r="P29" s="7">
        <f t="shared" si="4"/>
        <v>27</v>
      </c>
      <c r="Q29" s="32">
        <f t="shared" si="5"/>
        <v>103</v>
      </c>
      <c r="R29" s="39">
        <f t="shared" si="6"/>
        <v>103</v>
      </c>
    </row>
    <row r="30" spans="1:18" ht="15" thickBot="1" x14ac:dyDescent="0.35">
      <c r="A30" s="27">
        <v>21</v>
      </c>
      <c r="B30" s="100" t="s">
        <v>54</v>
      </c>
      <c r="C30" s="27" t="s">
        <v>74</v>
      </c>
      <c r="D30" s="84" t="s">
        <v>6</v>
      </c>
      <c r="E30" s="27" t="s">
        <v>27</v>
      </c>
      <c r="F30" s="79">
        <v>33</v>
      </c>
      <c r="G30" s="14">
        <f t="shared" si="0"/>
        <v>17</v>
      </c>
      <c r="H30" s="14">
        <v>17</v>
      </c>
      <c r="I30" s="80">
        <v>50</v>
      </c>
      <c r="J30" s="13">
        <v>34</v>
      </c>
      <c r="K30" s="14">
        <f t="shared" si="1"/>
        <v>7</v>
      </c>
      <c r="L30" s="14">
        <v>19</v>
      </c>
      <c r="M30" s="80">
        <v>41</v>
      </c>
      <c r="N30" s="21">
        <f t="shared" si="2"/>
        <v>67</v>
      </c>
      <c r="O30" s="14">
        <f t="shared" si="3"/>
        <v>24</v>
      </c>
      <c r="P30" s="14">
        <f t="shared" si="4"/>
        <v>36</v>
      </c>
      <c r="Q30" s="33">
        <f t="shared" si="5"/>
        <v>91</v>
      </c>
      <c r="R30" s="40">
        <f t="shared" si="6"/>
        <v>91</v>
      </c>
    </row>
  </sheetData>
  <sortState ref="B4:R30">
    <sortCondition descending="1" ref="R4"/>
  </sortState>
  <mergeCells count="7">
    <mergeCell ref="N2:Q2"/>
    <mergeCell ref="B2:B3"/>
    <mergeCell ref="C2:C3"/>
    <mergeCell ref="D2:D3"/>
    <mergeCell ref="E2:E3"/>
    <mergeCell ref="F2:I2"/>
    <mergeCell ref="J2:M2"/>
  </mergeCells>
  <conditionalFormatting sqref="R2:R3">
    <cfRule type="top10" dxfId="1" priority="1" rank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V48" sqref="V48"/>
    </sheetView>
  </sheetViews>
  <sheetFormatPr defaultRowHeight="14.4" x14ac:dyDescent="0.3"/>
  <cols>
    <col min="1" max="1" width="4.5546875" customWidth="1"/>
    <col min="2" max="2" width="3.6640625" bestFit="1" customWidth="1"/>
    <col min="3" max="3" width="17.33203125" bestFit="1" customWidth="1"/>
    <col min="4" max="4" width="9.44140625" bestFit="1" customWidth="1"/>
    <col min="5" max="5" width="16.5546875" customWidth="1"/>
    <col min="6" max="6" width="5" bestFit="1" customWidth="1"/>
    <col min="7" max="7" width="8" bestFit="1" customWidth="1"/>
    <col min="8" max="8" width="3.44140625" bestFit="1" customWidth="1"/>
    <col min="9" max="9" width="6" bestFit="1" customWidth="1"/>
    <col min="10" max="10" width="5" bestFit="1" customWidth="1"/>
    <col min="11" max="11" width="8" bestFit="1" customWidth="1"/>
    <col min="12" max="12" width="3.44140625" bestFit="1" customWidth="1"/>
    <col min="13" max="13" width="6" bestFit="1" customWidth="1"/>
    <col min="14" max="14" width="5" bestFit="1" customWidth="1"/>
    <col min="15" max="15" width="8" bestFit="1" customWidth="1"/>
    <col min="16" max="16" width="3.44140625" bestFit="1" customWidth="1"/>
    <col min="17" max="17" width="6" bestFit="1" customWidth="1"/>
    <col min="18" max="18" width="8.88671875" bestFit="1" customWidth="1"/>
  </cols>
  <sheetData>
    <row r="1" spans="1:18" ht="15" thickBot="1" x14ac:dyDescent="0.35">
      <c r="C1" s="55" t="s">
        <v>110</v>
      </c>
    </row>
    <row r="2" spans="1:18" x14ac:dyDescent="0.3">
      <c r="A2" s="101"/>
      <c r="B2" s="126" t="s">
        <v>68</v>
      </c>
      <c r="C2" s="128" t="s">
        <v>1</v>
      </c>
      <c r="D2" s="130" t="s">
        <v>2</v>
      </c>
      <c r="E2" s="128" t="s">
        <v>3</v>
      </c>
      <c r="F2" s="132" t="s">
        <v>43</v>
      </c>
      <c r="G2" s="124"/>
      <c r="H2" s="124"/>
      <c r="I2" s="133"/>
      <c r="J2" s="132" t="s">
        <v>44</v>
      </c>
      <c r="K2" s="124"/>
      <c r="L2" s="124"/>
      <c r="M2" s="133"/>
      <c r="N2" s="123" t="s">
        <v>48</v>
      </c>
      <c r="O2" s="124"/>
      <c r="P2" s="124"/>
      <c r="Q2" s="125"/>
      <c r="R2" s="34" t="s">
        <v>65</v>
      </c>
    </row>
    <row r="3" spans="1:18" ht="15" thickBot="1" x14ac:dyDescent="0.35">
      <c r="A3" s="56" t="s">
        <v>101</v>
      </c>
      <c r="B3" s="134"/>
      <c r="C3" s="135"/>
      <c r="D3" s="136"/>
      <c r="E3" s="135"/>
      <c r="F3" s="57" t="s">
        <v>45</v>
      </c>
      <c r="G3" s="63" t="s">
        <v>46</v>
      </c>
      <c r="H3" s="63" t="s">
        <v>66</v>
      </c>
      <c r="I3" s="72" t="s">
        <v>47</v>
      </c>
      <c r="J3" s="57" t="s">
        <v>45</v>
      </c>
      <c r="K3" s="63" t="s">
        <v>46</v>
      </c>
      <c r="L3" s="63" t="s">
        <v>66</v>
      </c>
      <c r="M3" s="72" t="s">
        <v>47</v>
      </c>
      <c r="N3" s="71" t="s">
        <v>45</v>
      </c>
      <c r="O3" s="63" t="s">
        <v>46</v>
      </c>
      <c r="P3" s="63" t="s">
        <v>66</v>
      </c>
      <c r="Q3" s="68" t="s">
        <v>47</v>
      </c>
      <c r="R3" s="64" t="s">
        <v>112</v>
      </c>
    </row>
    <row r="4" spans="1:18" x14ac:dyDescent="0.3">
      <c r="A4" s="121">
        <v>1</v>
      </c>
      <c r="B4" s="97" t="s">
        <v>55</v>
      </c>
      <c r="C4" s="67" t="s">
        <v>78</v>
      </c>
      <c r="D4" s="81" t="s">
        <v>10</v>
      </c>
      <c r="E4" s="22" t="s">
        <v>84</v>
      </c>
      <c r="F4" s="73">
        <v>106</v>
      </c>
      <c r="G4" s="65">
        <v>43</v>
      </c>
      <c r="H4" s="65">
        <v>1</v>
      </c>
      <c r="I4" s="74">
        <v>149</v>
      </c>
      <c r="J4" s="73">
        <v>95</v>
      </c>
      <c r="K4" s="65">
        <v>44</v>
      </c>
      <c r="L4" s="65">
        <v>2</v>
      </c>
      <c r="M4" s="74">
        <v>139</v>
      </c>
      <c r="N4" s="66">
        <v>201</v>
      </c>
      <c r="O4" s="65">
        <v>87</v>
      </c>
      <c r="P4" s="65">
        <v>3</v>
      </c>
      <c r="Q4" s="69">
        <v>288</v>
      </c>
      <c r="R4" s="70">
        <v>288</v>
      </c>
    </row>
    <row r="5" spans="1:18" x14ac:dyDescent="0.3">
      <c r="A5" s="122">
        <v>2</v>
      </c>
      <c r="B5" s="98" t="s">
        <v>54</v>
      </c>
      <c r="C5" s="37" t="s">
        <v>97</v>
      </c>
      <c r="D5" s="82" t="s">
        <v>6</v>
      </c>
      <c r="E5" s="23" t="s">
        <v>83</v>
      </c>
      <c r="F5" s="75">
        <v>78</v>
      </c>
      <c r="G5" s="9">
        <f>I5-F5</f>
        <v>43</v>
      </c>
      <c r="H5" s="9">
        <v>4</v>
      </c>
      <c r="I5" s="76">
        <v>121</v>
      </c>
      <c r="J5" s="75">
        <v>102</v>
      </c>
      <c r="K5" s="9">
        <f>M5-J5</f>
        <v>53</v>
      </c>
      <c r="L5" s="9">
        <v>1</v>
      </c>
      <c r="M5" s="76">
        <v>155</v>
      </c>
      <c r="N5" s="18">
        <f t="shared" ref="N5:Q6" si="0">F5+J5</f>
        <v>180</v>
      </c>
      <c r="O5" s="9">
        <f t="shared" si="0"/>
        <v>96</v>
      </c>
      <c r="P5" s="9">
        <f t="shared" si="0"/>
        <v>5</v>
      </c>
      <c r="Q5" s="30">
        <f t="shared" si="0"/>
        <v>276</v>
      </c>
      <c r="R5" s="58">
        <f>IF(B5="M",Q5,0)*AND(D5="U12")</f>
        <v>276</v>
      </c>
    </row>
    <row r="6" spans="1:18" x14ac:dyDescent="0.3">
      <c r="A6" s="122">
        <v>3</v>
      </c>
      <c r="B6" s="98" t="s">
        <v>54</v>
      </c>
      <c r="C6" s="37" t="s">
        <v>90</v>
      </c>
      <c r="D6" s="82" t="s">
        <v>6</v>
      </c>
      <c r="E6" s="23" t="s">
        <v>41</v>
      </c>
      <c r="F6" s="75">
        <v>88</v>
      </c>
      <c r="G6" s="9">
        <f>I6-F6</f>
        <v>44</v>
      </c>
      <c r="H6" s="9">
        <v>3</v>
      </c>
      <c r="I6" s="76">
        <v>132</v>
      </c>
      <c r="J6" s="75">
        <v>97</v>
      </c>
      <c r="K6" s="9">
        <f>M6-J6</f>
        <v>45</v>
      </c>
      <c r="L6" s="9">
        <v>1</v>
      </c>
      <c r="M6" s="76">
        <v>142</v>
      </c>
      <c r="N6" s="18">
        <f t="shared" si="0"/>
        <v>185</v>
      </c>
      <c r="O6" s="9">
        <f t="shared" si="0"/>
        <v>89</v>
      </c>
      <c r="P6" s="9">
        <f t="shared" si="0"/>
        <v>4</v>
      </c>
      <c r="Q6" s="30">
        <f t="shared" si="0"/>
        <v>274</v>
      </c>
      <c r="R6" s="58">
        <f>IF(B6="M",Q6,0)*AND(D6="U12")</f>
        <v>274</v>
      </c>
    </row>
    <row r="7" spans="1:18" x14ac:dyDescent="0.3">
      <c r="A7" s="122">
        <v>4</v>
      </c>
      <c r="B7" s="98" t="s">
        <v>54</v>
      </c>
      <c r="C7" s="23" t="s">
        <v>89</v>
      </c>
      <c r="D7" s="82" t="s">
        <v>10</v>
      </c>
      <c r="E7" s="23" t="s">
        <v>41</v>
      </c>
      <c r="F7" s="75">
        <v>88</v>
      </c>
      <c r="G7" s="9">
        <v>45</v>
      </c>
      <c r="H7" s="9">
        <v>2</v>
      </c>
      <c r="I7" s="76">
        <v>133</v>
      </c>
      <c r="J7" s="75">
        <v>100</v>
      </c>
      <c r="K7" s="9">
        <v>27</v>
      </c>
      <c r="L7" s="9">
        <v>4</v>
      </c>
      <c r="M7" s="76">
        <v>127</v>
      </c>
      <c r="N7" s="18">
        <v>188</v>
      </c>
      <c r="O7" s="9">
        <v>72</v>
      </c>
      <c r="P7" s="9">
        <v>6</v>
      </c>
      <c r="Q7" s="30">
        <v>260</v>
      </c>
      <c r="R7" s="58">
        <v>260</v>
      </c>
    </row>
    <row r="8" spans="1:18" x14ac:dyDescent="0.3">
      <c r="A8" s="122">
        <v>5</v>
      </c>
      <c r="B8" s="98" t="s">
        <v>54</v>
      </c>
      <c r="C8" s="23" t="s">
        <v>42</v>
      </c>
      <c r="D8" s="82" t="s">
        <v>10</v>
      </c>
      <c r="E8" s="23" t="s">
        <v>7</v>
      </c>
      <c r="F8" s="75">
        <v>85</v>
      </c>
      <c r="G8" s="9">
        <v>50</v>
      </c>
      <c r="H8" s="9">
        <v>2</v>
      </c>
      <c r="I8" s="76">
        <v>135</v>
      </c>
      <c r="J8" s="75">
        <v>77</v>
      </c>
      <c r="K8" s="9">
        <v>45</v>
      </c>
      <c r="L8" s="9">
        <v>3</v>
      </c>
      <c r="M8" s="76">
        <v>122</v>
      </c>
      <c r="N8" s="18">
        <v>162</v>
      </c>
      <c r="O8" s="9">
        <v>95</v>
      </c>
      <c r="P8" s="9">
        <v>5</v>
      </c>
      <c r="Q8" s="30">
        <v>257</v>
      </c>
      <c r="R8" s="58">
        <v>257</v>
      </c>
    </row>
    <row r="9" spans="1:18" x14ac:dyDescent="0.3">
      <c r="A9" s="122">
        <v>6</v>
      </c>
      <c r="B9" s="98" t="s">
        <v>54</v>
      </c>
      <c r="C9" s="23" t="s">
        <v>82</v>
      </c>
      <c r="D9" s="82" t="s">
        <v>6</v>
      </c>
      <c r="E9" s="23" t="s">
        <v>30</v>
      </c>
      <c r="F9" s="75">
        <v>86</v>
      </c>
      <c r="G9" s="9">
        <f>I9-F9</f>
        <v>36</v>
      </c>
      <c r="H9" s="9">
        <v>4</v>
      </c>
      <c r="I9" s="76">
        <v>122</v>
      </c>
      <c r="J9" s="75">
        <v>83</v>
      </c>
      <c r="K9" s="9">
        <f>M9-J9</f>
        <v>44</v>
      </c>
      <c r="L9" s="9">
        <v>0</v>
      </c>
      <c r="M9" s="76">
        <v>127</v>
      </c>
      <c r="N9" s="18">
        <f>F9+J9</f>
        <v>169</v>
      </c>
      <c r="O9" s="9">
        <f>G9+K9</f>
        <v>80</v>
      </c>
      <c r="P9" s="9">
        <f>H9+L9</f>
        <v>4</v>
      </c>
      <c r="Q9" s="30">
        <f>I9+M9</f>
        <v>249</v>
      </c>
      <c r="R9" s="58">
        <f>IF(B9="M",Q9,0)*AND(D9="U12")</f>
        <v>249</v>
      </c>
    </row>
    <row r="10" spans="1:18" x14ac:dyDescent="0.3">
      <c r="A10" s="122">
        <v>7</v>
      </c>
      <c r="B10" s="98" t="s">
        <v>54</v>
      </c>
      <c r="C10" s="23" t="s">
        <v>79</v>
      </c>
      <c r="D10" s="82" t="s">
        <v>10</v>
      </c>
      <c r="E10" s="23" t="s">
        <v>84</v>
      </c>
      <c r="F10" s="75">
        <v>82</v>
      </c>
      <c r="G10" s="9">
        <v>45</v>
      </c>
      <c r="H10" s="9">
        <v>2</v>
      </c>
      <c r="I10" s="76">
        <v>127</v>
      </c>
      <c r="J10" s="75">
        <v>91</v>
      </c>
      <c r="K10" s="9">
        <v>27</v>
      </c>
      <c r="L10" s="9">
        <v>5</v>
      </c>
      <c r="M10" s="76">
        <v>118</v>
      </c>
      <c r="N10" s="18">
        <v>173</v>
      </c>
      <c r="O10" s="9">
        <v>72</v>
      </c>
      <c r="P10" s="9">
        <v>7</v>
      </c>
      <c r="Q10" s="30">
        <v>245</v>
      </c>
      <c r="R10" s="58">
        <v>245</v>
      </c>
    </row>
    <row r="11" spans="1:18" x14ac:dyDescent="0.3">
      <c r="A11" s="122">
        <v>8</v>
      </c>
      <c r="B11" s="98" t="s">
        <v>55</v>
      </c>
      <c r="C11" s="23" t="s">
        <v>50</v>
      </c>
      <c r="D11" s="82" t="s">
        <v>6</v>
      </c>
      <c r="E11" s="23" t="s">
        <v>16</v>
      </c>
      <c r="F11" s="75">
        <v>84</v>
      </c>
      <c r="G11" s="9">
        <v>44</v>
      </c>
      <c r="H11" s="9">
        <v>3</v>
      </c>
      <c r="I11" s="76">
        <v>128</v>
      </c>
      <c r="J11" s="75">
        <v>88</v>
      </c>
      <c r="K11" s="9">
        <v>26</v>
      </c>
      <c r="L11" s="9">
        <v>6</v>
      </c>
      <c r="M11" s="76">
        <v>114</v>
      </c>
      <c r="N11" s="18">
        <v>172</v>
      </c>
      <c r="O11" s="9">
        <v>70</v>
      </c>
      <c r="P11" s="9">
        <v>9</v>
      </c>
      <c r="Q11" s="30">
        <v>242</v>
      </c>
      <c r="R11" s="58">
        <v>242</v>
      </c>
    </row>
    <row r="12" spans="1:18" x14ac:dyDescent="0.3">
      <c r="A12" s="102">
        <v>9</v>
      </c>
      <c r="B12" s="99" t="s">
        <v>54</v>
      </c>
      <c r="C12" s="25" t="s">
        <v>61</v>
      </c>
      <c r="D12" s="83" t="s">
        <v>6</v>
      </c>
      <c r="E12" s="25" t="s">
        <v>22</v>
      </c>
      <c r="F12" s="12">
        <v>83</v>
      </c>
      <c r="G12" s="7">
        <f>I12-F12</f>
        <v>27</v>
      </c>
      <c r="H12" s="7">
        <v>3</v>
      </c>
      <c r="I12" s="77">
        <v>110</v>
      </c>
      <c r="J12" s="12">
        <v>90</v>
      </c>
      <c r="K12" s="7">
        <f>M12-J12</f>
        <v>33</v>
      </c>
      <c r="L12" s="7">
        <v>3</v>
      </c>
      <c r="M12" s="77">
        <v>123</v>
      </c>
      <c r="N12" s="20">
        <f>F12+J12</f>
        <v>173</v>
      </c>
      <c r="O12" s="7">
        <f>G12+K12</f>
        <v>60</v>
      </c>
      <c r="P12" s="7">
        <f>H12+L12</f>
        <v>6</v>
      </c>
      <c r="Q12" s="32">
        <f>I12+M12</f>
        <v>233</v>
      </c>
      <c r="R12" s="59">
        <f>IF(B12="M",Q12,0)*AND(D12="U12")</f>
        <v>233</v>
      </c>
    </row>
    <row r="13" spans="1:18" x14ac:dyDescent="0.3">
      <c r="A13" s="102">
        <v>10</v>
      </c>
      <c r="B13" s="99" t="s">
        <v>54</v>
      </c>
      <c r="C13" s="25" t="s">
        <v>49</v>
      </c>
      <c r="D13" s="83" t="s">
        <v>10</v>
      </c>
      <c r="E13" s="25" t="s">
        <v>16</v>
      </c>
      <c r="F13" s="12">
        <v>88</v>
      </c>
      <c r="G13" s="7">
        <v>27</v>
      </c>
      <c r="H13" s="8">
        <v>4</v>
      </c>
      <c r="I13" s="77">
        <v>115</v>
      </c>
      <c r="J13" s="12">
        <v>86</v>
      </c>
      <c r="K13" s="7">
        <v>27</v>
      </c>
      <c r="L13" s="8">
        <v>4</v>
      </c>
      <c r="M13" s="77">
        <v>113</v>
      </c>
      <c r="N13" s="20">
        <v>174</v>
      </c>
      <c r="O13" s="7">
        <v>54</v>
      </c>
      <c r="P13" s="7">
        <v>8</v>
      </c>
      <c r="Q13" s="32">
        <v>228</v>
      </c>
      <c r="R13" s="59">
        <v>228</v>
      </c>
    </row>
    <row r="14" spans="1:18" x14ac:dyDescent="0.3">
      <c r="A14" s="102">
        <v>11</v>
      </c>
      <c r="B14" s="99" t="s">
        <v>54</v>
      </c>
      <c r="C14" s="25" t="s">
        <v>11</v>
      </c>
      <c r="D14" s="83" t="s">
        <v>6</v>
      </c>
      <c r="E14" s="25" t="s">
        <v>83</v>
      </c>
      <c r="F14" s="12">
        <v>81</v>
      </c>
      <c r="G14" s="7">
        <f>I14-F14</f>
        <v>35</v>
      </c>
      <c r="H14" s="8">
        <v>3</v>
      </c>
      <c r="I14" s="77">
        <v>116</v>
      </c>
      <c r="J14" s="12">
        <v>76</v>
      </c>
      <c r="K14" s="7">
        <f>M14-J14</f>
        <v>33</v>
      </c>
      <c r="L14" s="8">
        <v>2</v>
      </c>
      <c r="M14" s="77">
        <v>109</v>
      </c>
      <c r="N14" s="20">
        <f t="shared" ref="N14:Q15" si="1">F14+J14</f>
        <v>157</v>
      </c>
      <c r="O14" s="7">
        <f t="shared" si="1"/>
        <v>68</v>
      </c>
      <c r="P14" s="7">
        <f t="shared" si="1"/>
        <v>5</v>
      </c>
      <c r="Q14" s="32">
        <f t="shared" si="1"/>
        <v>225</v>
      </c>
      <c r="R14" s="59">
        <f>IF(B14="M",Q14,0)*AND(D14="U12")</f>
        <v>225</v>
      </c>
    </row>
    <row r="15" spans="1:18" x14ac:dyDescent="0.3">
      <c r="A15" s="102">
        <v>12</v>
      </c>
      <c r="B15" s="99" t="s">
        <v>54</v>
      </c>
      <c r="C15" s="25" t="s">
        <v>99</v>
      </c>
      <c r="D15" s="83" t="s">
        <v>6</v>
      </c>
      <c r="E15" s="25" t="s">
        <v>18</v>
      </c>
      <c r="F15" s="12">
        <v>79</v>
      </c>
      <c r="G15" s="7">
        <f>I15-F15</f>
        <v>25</v>
      </c>
      <c r="H15" s="7">
        <v>5</v>
      </c>
      <c r="I15" s="77">
        <v>104</v>
      </c>
      <c r="J15" s="12">
        <v>79</v>
      </c>
      <c r="K15" s="7">
        <f>M15-J15</f>
        <v>42</v>
      </c>
      <c r="L15" s="7">
        <v>2</v>
      </c>
      <c r="M15" s="77">
        <v>121</v>
      </c>
      <c r="N15" s="20">
        <f t="shared" si="1"/>
        <v>158</v>
      </c>
      <c r="O15" s="7">
        <f t="shared" si="1"/>
        <v>67</v>
      </c>
      <c r="P15" s="7">
        <f t="shared" si="1"/>
        <v>7</v>
      </c>
      <c r="Q15" s="32">
        <f t="shared" si="1"/>
        <v>225</v>
      </c>
      <c r="R15" s="59">
        <f>IF(B15="M",Q15,0)*AND(D15="U12")</f>
        <v>225</v>
      </c>
    </row>
    <row r="16" spans="1:18" x14ac:dyDescent="0.3">
      <c r="A16" s="122">
        <v>13</v>
      </c>
      <c r="B16" s="98" t="s">
        <v>55</v>
      </c>
      <c r="C16" s="23" t="s">
        <v>52</v>
      </c>
      <c r="D16" s="82" t="s">
        <v>6</v>
      </c>
      <c r="E16" s="23" t="s">
        <v>16</v>
      </c>
      <c r="F16" s="75">
        <v>95</v>
      </c>
      <c r="G16" s="9">
        <v>18</v>
      </c>
      <c r="H16" s="9">
        <v>9</v>
      </c>
      <c r="I16" s="76">
        <v>113</v>
      </c>
      <c r="J16" s="75">
        <v>85</v>
      </c>
      <c r="K16" s="9">
        <v>25</v>
      </c>
      <c r="L16" s="9">
        <v>6</v>
      </c>
      <c r="M16" s="76">
        <v>110</v>
      </c>
      <c r="N16" s="18">
        <v>180</v>
      </c>
      <c r="O16" s="9">
        <v>43</v>
      </c>
      <c r="P16" s="9">
        <v>15</v>
      </c>
      <c r="Q16" s="30">
        <v>223</v>
      </c>
      <c r="R16" s="58">
        <v>223</v>
      </c>
    </row>
    <row r="17" spans="1:18" x14ac:dyDescent="0.3">
      <c r="A17" s="102">
        <v>14</v>
      </c>
      <c r="B17" s="99" t="s">
        <v>54</v>
      </c>
      <c r="C17" s="25" t="s">
        <v>53</v>
      </c>
      <c r="D17" s="83" t="s">
        <v>6</v>
      </c>
      <c r="E17" s="25" t="s">
        <v>16</v>
      </c>
      <c r="F17" s="12">
        <v>68</v>
      </c>
      <c r="G17" s="7">
        <f>I17-F17</f>
        <v>44</v>
      </c>
      <c r="H17" s="7">
        <v>4</v>
      </c>
      <c r="I17" s="77">
        <v>112</v>
      </c>
      <c r="J17" s="12">
        <v>84</v>
      </c>
      <c r="K17" s="7">
        <f>M17-J17</f>
        <v>27</v>
      </c>
      <c r="L17" s="7">
        <v>2</v>
      </c>
      <c r="M17" s="77">
        <v>111</v>
      </c>
      <c r="N17" s="20">
        <f t="shared" ref="N17:Q19" si="2">F17+J17</f>
        <v>152</v>
      </c>
      <c r="O17" s="7">
        <f t="shared" si="2"/>
        <v>71</v>
      </c>
      <c r="P17" s="7">
        <f t="shared" si="2"/>
        <v>6</v>
      </c>
      <c r="Q17" s="32">
        <f t="shared" si="2"/>
        <v>223</v>
      </c>
      <c r="R17" s="59">
        <f>IF(B17="M",Q17,0)*AND(D17="U12")</f>
        <v>223</v>
      </c>
    </row>
    <row r="18" spans="1:18" x14ac:dyDescent="0.3">
      <c r="A18" s="102">
        <v>15</v>
      </c>
      <c r="B18" s="99" t="s">
        <v>54</v>
      </c>
      <c r="C18" s="25" t="s">
        <v>77</v>
      </c>
      <c r="D18" s="83" t="s">
        <v>6</v>
      </c>
      <c r="E18" s="25" t="s">
        <v>84</v>
      </c>
      <c r="F18" s="78">
        <v>66</v>
      </c>
      <c r="G18" s="7">
        <f>I18-F18</f>
        <v>38</v>
      </c>
      <c r="H18" s="7">
        <v>4</v>
      </c>
      <c r="I18" s="77">
        <v>104</v>
      </c>
      <c r="J18" s="12">
        <v>87</v>
      </c>
      <c r="K18" s="7">
        <f>M18-J18</f>
        <v>32</v>
      </c>
      <c r="L18" s="7">
        <v>3</v>
      </c>
      <c r="M18" s="77">
        <v>119</v>
      </c>
      <c r="N18" s="20">
        <f t="shared" si="2"/>
        <v>153</v>
      </c>
      <c r="O18" s="7">
        <f t="shared" si="2"/>
        <v>70</v>
      </c>
      <c r="P18" s="7">
        <f t="shared" si="2"/>
        <v>7</v>
      </c>
      <c r="Q18" s="32">
        <f t="shared" si="2"/>
        <v>223</v>
      </c>
      <c r="R18" s="59">
        <f>IF(B18="M",Q18,0)*AND(D18="U12")</f>
        <v>223</v>
      </c>
    </row>
    <row r="19" spans="1:18" x14ac:dyDescent="0.3">
      <c r="A19" s="102">
        <v>16</v>
      </c>
      <c r="B19" s="99" t="s">
        <v>54</v>
      </c>
      <c r="C19" s="25" t="s">
        <v>39</v>
      </c>
      <c r="D19" s="83" t="s">
        <v>6</v>
      </c>
      <c r="E19" s="25" t="s">
        <v>83</v>
      </c>
      <c r="F19" s="12">
        <v>91</v>
      </c>
      <c r="G19" s="7">
        <f>I19-F19</f>
        <v>20</v>
      </c>
      <c r="H19" s="7">
        <v>5</v>
      </c>
      <c r="I19" s="77">
        <v>111</v>
      </c>
      <c r="J19" s="12">
        <v>76</v>
      </c>
      <c r="K19" s="7">
        <f>M19-J19</f>
        <v>34</v>
      </c>
      <c r="L19" s="7">
        <v>4</v>
      </c>
      <c r="M19" s="77">
        <v>110</v>
      </c>
      <c r="N19" s="20">
        <f t="shared" si="2"/>
        <v>167</v>
      </c>
      <c r="O19" s="7">
        <f t="shared" si="2"/>
        <v>54</v>
      </c>
      <c r="P19" s="7">
        <f t="shared" si="2"/>
        <v>9</v>
      </c>
      <c r="Q19" s="32">
        <f t="shared" si="2"/>
        <v>221</v>
      </c>
      <c r="R19" s="59">
        <f>IF(B19="M",Q19,0)*AND(D19="U12")</f>
        <v>221</v>
      </c>
    </row>
    <row r="20" spans="1:18" x14ac:dyDescent="0.3">
      <c r="A20" s="102">
        <v>17</v>
      </c>
      <c r="B20" s="99" t="s">
        <v>54</v>
      </c>
      <c r="C20" s="25" t="s">
        <v>9</v>
      </c>
      <c r="D20" s="83" t="s">
        <v>10</v>
      </c>
      <c r="E20" s="25" t="s">
        <v>7</v>
      </c>
      <c r="F20" s="12">
        <v>71</v>
      </c>
      <c r="G20" s="7">
        <v>35</v>
      </c>
      <c r="H20" s="7">
        <v>4</v>
      </c>
      <c r="I20" s="77">
        <v>106</v>
      </c>
      <c r="J20" s="12">
        <v>78</v>
      </c>
      <c r="K20" s="7">
        <v>36</v>
      </c>
      <c r="L20" s="7">
        <v>5</v>
      </c>
      <c r="M20" s="77">
        <v>114</v>
      </c>
      <c r="N20" s="20">
        <v>149</v>
      </c>
      <c r="O20" s="7">
        <v>71</v>
      </c>
      <c r="P20" s="7">
        <v>9</v>
      </c>
      <c r="Q20" s="32">
        <v>220</v>
      </c>
      <c r="R20" s="59">
        <v>220</v>
      </c>
    </row>
    <row r="21" spans="1:18" x14ac:dyDescent="0.3">
      <c r="A21" s="102">
        <v>18</v>
      </c>
      <c r="B21" s="99" t="s">
        <v>54</v>
      </c>
      <c r="C21" s="25" t="s">
        <v>95</v>
      </c>
      <c r="D21" s="83" t="s">
        <v>6</v>
      </c>
      <c r="E21" s="25" t="s">
        <v>83</v>
      </c>
      <c r="F21" s="78">
        <v>82</v>
      </c>
      <c r="G21" s="7">
        <f>I21-F21</f>
        <v>26</v>
      </c>
      <c r="H21" s="7">
        <v>4</v>
      </c>
      <c r="I21" s="77">
        <v>108</v>
      </c>
      <c r="J21" s="12">
        <v>78</v>
      </c>
      <c r="K21" s="7">
        <f>M21-J21</f>
        <v>34</v>
      </c>
      <c r="L21" s="7">
        <v>5</v>
      </c>
      <c r="M21" s="77">
        <v>112</v>
      </c>
      <c r="N21" s="20">
        <f t="shared" ref="N21:Q22" si="3">F21+J21</f>
        <v>160</v>
      </c>
      <c r="O21" s="7">
        <f t="shared" si="3"/>
        <v>60</v>
      </c>
      <c r="P21" s="7">
        <f t="shared" si="3"/>
        <v>9</v>
      </c>
      <c r="Q21" s="32">
        <f t="shared" si="3"/>
        <v>220</v>
      </c>
      <c r="R21" s="59">
        <f>IF(B21="M",Q21,0)*AND(D21="U12")</f>
        <v>220</v>
      </c>
    </row>
    <row r="22" spans="1:18" x14ac:dyDescent="0.3">
      <c r="A22" s="102">
        <v>19</v>
      </c>
      <c r="B22" s="99" t="s">
        <v>54</v>
      </c>
      <c r="C22" s="25" t="s">
        <v>5</v>
      </c>
      <c r="D22" s="83" t="s">
        <v>6</v>
      </c>
      <c r="E22" s="25" t="s">
        <v>7</v>
      </c>
      <c r="F22" s="12">
        <v>98</v>
      </c>
      <c r="G22" s="7">
        <f>I22-F22</f>
        <v>32</v>
      </c>
      <c r="H22" s="7">
        <v>8</v>
      </c>
      <c r="I22" s="77">
        <v>130</v>
      </c>
      <c r="J22" s="12">
        <v>63</v>
      </c>
      <c r="K22" s="7">
        <f>M22-J22</f>
        <v>25</v>
      </c>
      <c r="L22" s="7">
        <v>7</v>
      </c>
      <c r="M22" s="77">
        <v>88</v>
      </c>
      <c r="N22" s="20">
        <f t="shared" si="3"/>
        <v>161</v>
      </c>
      <c r="O22" s="7">
        <f t="shared" si="3"/>
        <v>57</v>
      </c>
      <c r="P22" s="7">
        <f t="shared" si="3"/>
        <v>15</v>
      </c>
      <c r="Q22" s="32">
        <f t="shared" si="3"/>
        <v>218</v>
      </c>
      <c r="R22" s="59">
        <f>IF(B22="M",Q22,0)*AND(D22="U12")</f>
        <v>218</v>
      </c>
    </row>
    <row r="23" spans="1:18" x14ac:dyDescent="0.3">
      <c r="A23" s="122">
        <v>20</v>
      </c>
      <c r="B23" s="98" t="s">
        <v>55</v>
      </c>
      <c r="C23" s="23" t="s">
        <v>92</v>
      </c>
      <c r="D23" s="82" t="s">
        <v>6</v>
      </c>
      <c r="E23" s="23" t="s">
        <v>41</v>
      </c>
      <c r="F23" s="75">
        <v>89</v>
      </c>
      <c r="G23" s="9">
        <v>26</v>
      </c>
      <c r="H23" s="9">
        <v>6</v>
      </c>
      <c r="I23" s="76">
        <v>115</v>
      </c>
      <c r="J23" s="75">
        <v>73</v>
      </c>
      <c r="K23" s="9">
        <v>27</v>
      </c>
      <c r="L23" s="9">
        <v>5</v>
      </c>
      <c r="M23" s="76">
        <v>100</v>
      </c>
      <c r="N23" s="18">
        <v>162</v>
      </c>
      <c r="O23" s="9">
        <v>53</v>
      </c>
      <c r="P23" s="9">
        <v>11</v>
      </c>
      <c r="Q23" s="30">
        <v>215</v>
      </c>
      <c r="R23" s="58">
        <v>215</v>
      </c>
    </row>
    <row r="24" spans="1:18" x14ac:dyDescent="0.3">
      <c r="A24" s="102">
        <v>21</v>
      </c>
      <c r="B24" s="99" t="s">
        <v>54</v>
      </c>
      <c r="C24" s="25" t="s">
        <v>58</v>
      </c>
      <c r="D24" s="83" t="s">
        <v>6</v>
      </c>
      <c r="E24" s="25" t="s">
        <v>22</v>
      </c>
      <c r="F24" s="78">
        <v>70</v>
      </c>
      <c r="G24" s="7">
        <f>I24-F24</f>
        <v>23</v>
      </c>
      <c r="H24" s="7">
        <v>8</v>
      </c>
      <c r="I24" s="77">
        <v>93</v>
      </c>
      <c r="J24" s="12">
        <v>83</v>
      </c>
      <c r="K24" s="7">
        <f>M24-J24</f>
        <v>35</v>
      </c>
      <c r="L24" s="7">
        <v>4</v>
      </c>
      <c r="M24" s="77">
        <v>118</v>
      </c>
      <c r="N24" s="20">
        <f t="shared" ref="N24:Q25" si="4">F24+J24</f>
        <v>153</v>
      </c>
      <c r="O24" s="7">
        <f t="shared" si="4"/>
        <v>58</v>
      </c>
      <c r="P24" s="7">
        <f t="shared" si="4"/>
        <v>12</v>
      </c>
      <c r="Q24" s="32">
        <f t="shared" si="4"/>
        <v>211</v>
      </c>
      <c r="R24" s="59">
        <f>IF(B24="M",Q24,0)*AND(D24="U12")</f>
        <v>211</v>
      </c>
    </row>
    <row r="25" spans="1:18" x14ac:dyDescent="0.3">
      <c r="A25" s="102">
        <v>22</v>
      </c>
      <c r="B25" s="99" t="s">
        <v>54</v>
      </c>
      <c r="C25" s="25" t="s">
        <v>8</v>
      </c>
      <c r="D25" s="83" t="s">
        <v>6</v>
      </c>
      <c r="E25" s="25" t="s">
        <v>7</v>
      </c>
      <c r="F25" s="12">
        <v>77</v>
      </c>
      <c r="G25" s="7">
        <f>I25-F25</f>
        <v>24</v>
      </c>
      <c r="H25" s="7">
        <v>7</v>
      </c>
      <c r="I25" s="77">
        <v>101</v>
      </c>
      <c r="J25" s="12">
        <v>75</v>
      </c>
      <c r="K25" s="7">
        <f>M25-J25</f>
        <v>33</v>
      </c>
      <c r="L25" s="7">
        <v>0</v>
      </c>
      <c r="M25" s="77">
        <v>108</v>
      </c>
      <c r="N25" s="20">
        <f t="shared" si="4"/>
        <v>152</v>
      </c>
      <c r="O25" s="7">
        <f t="shared" si="4"/>
        <v>57</v>
      </c>
      <c r="P25" s="7">
        <f t="shared" si="4"/>
        <v>7</v>
      </c>
      <c r="Q25" s="32">
        <f t="shared" si="4"/>
        <v>209</v>
      </c>
      <c r="R25" s="59">
        <f>IF(B25="M",Q25,0)*AND(D25="U12")</f>
        <v>209</v>
      </c>
    </row>
    <row r="26" spans="1:18" x14ac:dyDescent="0.3">
      <c r="A26" s="102">
        <v>23</v>
      </c>
      <c r="B26" s="99" t="s">
        <v>54</v>
      </c>
      <c r="C26" s="25" t="s">
        <v>56</v>
      </c>
      <c r="D26" s="83" t="s">
        <v>10</v>
      </c>
      <c r="E26" s="25" t="s">
        <v>69</v>
      </c>
      <c r="F26" s="78">
        <v>72</v>
      </c>
      <c r="G26" s="7">
        <v>26</v>
      </c>
      <c r="H26" s="7">
        <v>6</v>
      </c>
      <c r="I26" s="77">
        <v>98</v>
      </c>
      <c r="J26" s="12">
        <v>71</v>
      </c>
      <c r="K26" s="7">
        <v>36</v>
      </c>
      <c r="L26" s="7">
        <v>7</v>
      </c>
      <c r="M26" s="77">
        <v>107</v>
      </c>
      <c r="N26" s="20">
        <v>143</v>
      </c>
      <c r="O26" s="7">
        <v>62</v>
      </c>
      <c r="P26" s="7">
        <v>13</v>
      </c>
      <c r="Q26" s="32">
        <v>205</v>
      </c>
      <c r="R26" s="59">
        <v>205</v>
      </c>
    </row>
    <row r="27" spans="1:18" x14ac:dyDescent="0.3">
      <c r="A27" s="102">
        <v>24</v>
      </c>
      <c r="B27" s="99" t="s">
        <v>54</v>
      </c>
      <c r="C27" s="25" t="s">
        <v>60</v>
      </c>
      <c r="D27" s="83" t="s">
        <v>10</v>
      </c>
      <c r="E27" s="25" t="s">
        <v>22</v>
      </c>
      <c r="F27" s="78">
        <v>76</v>
      </c>
      <c r="G27" s="7">
        <v>25</v>
      </c>
      <c r="H27" s="7">
        <v>8</v>
      </c>
      <c r="I27" s="77">
        <v>101</v>
      </c>
      <c r="J27" s="12">
        <v>72</v>
      </c>
      <c r="K27" s="7">
        <v>26</v>
      </c>
      <c r="L27" s="7">
        <v>5</v>
      </c>
      <c r="M27" s="77">
        <v>98</v>
      </c>
      <c r="N27" s="20">
        <v>148</v>
      </c>
      <c r="O27" s="7">
        <v>51</v>
      </c>
      <c r="P27" s="7">
        <v>13</v>
      </c>
      <c r="Q27" s="32">
        <v>199</v>
      </c>
      <c r="R27" s="59">
        <v>199</v>
      </c>
    </row>
    <row r="28" spans="1:18" x14ac:dyDescent="0.3">
      <c r="A28" s="102">
        <v>25</v>
      </c>
      <c r="B28" s="99" t="s">
        <v>54</v>
      </c>
      <c r="C28" s="25" t="s">
        <v>51</v>
      </c>
      <c r="D28" s="83" t="s">
        <v>10</v>
      </c>
      <c r="E28" s="25" t="s">
        <v>16</v>
      </c>
      <c r="F28" s="12">
        <v>66</v>
      </c>
      <c r="G28" s="7">
        <v>34</v>
      </c>
      <c r="H28" s="7">
        <v>6</v>
      </c>
      <c r="I28" s="77">
        <v>100</v>
      </c>
      <c r="J28" s="12">
        <v>70</v>
      </c>
      <c r="K28" s="7">
        <v>27</v>
      </c>
      <c r="L28" s="7">
        <v>6</v>
      </c>
      <c r="M28" s="77">
        <v>97</v>
      </c>
      <c r="N28" s="20">
        <v>136</v>
      </c>
      <c r="O28" s="7">
        <v>61</v>
      </c>
      <c r="P28" s="7">
        <v>12</v>
      </c>
      <c r="Q28" s="32">
        <v>197</v>
      </c>
      <c r="R28" s="59">
        <v>197</v>
      </c>
    </row>
    <row r="29" spans="1:18" x14ac:dyDescent="0.3">
      <c r="A29" s="102">
        <v>26</v>
      </c>
      <c r="B29" s="99" t="s">
        <v>55</v>
      </c>
      <c r="C29" s="25" t="s">
        <v>96</v>
      </c>
      <c r="D29" s="83" t="s">
        <v>6</v>
      </c>
      <c r="E29" s="25" t="s">
        <v>83</v>
      </c>
      <c r="F29" s="12">
        <v>59</v>
      </c>
      <c r="G29" s="7">
        <v>43</v>
      </c>
      <c r="H29" s="7">
        <v>3</v>
      </c>
      <c r="I29" s="77">
        <v>102</v>
      </c>
      <c r="J29" s="12">
        <v>76</v>
      </c>
      <c r="K29" s="7">
        <v>17</v>
      </c>
      <c r="L29" s="7">
        <v>13</v>
      </c>
      <c r="M29" s="77">
        <v>93</v>
      </c>
      <c r="N29" s="20">
        <v>135</v>
      </c>
      <c r="O29" s="7">
        <v>60</v>
      </c>
      <c r="P29" s="7">
        <v>16</v>
      </c>
      <c r="Q29" s="32">
        <v>195</v>
      </c>
      <c r="R29" s="59">
        <v>195</v>
      </c>
    </row>
    <row r="30" spans="1:18" x14ac:dyDescent="0.3">
      <c r="A30" s="102">
        <v>27</v>
      </c>
      <c r="B30" s="99" t="s">
        <v>54</v>
      </c>
      <c r="C30" s="25" t="s">
        <v>73</v>
      </c>
      <c r="D30" s="83" t="s">
        <v>10</v>
      </c>
      <c r="E30" s="25" t="s">
        <v>27</v>
      </c>
      <c r="F30" s="12">
        <v>78</v>
      </c>
      <c r="G30" s="7">
        <v>24</v>
      </c>
      <c r="H30" s="7">
        <v>6</v>
      </c>
      <c r="I30" s="77">
        <v>102</v>
      </c>
      <c r="J30" s="12">
        <v>66</v>
      </c>
      <c r="K30" s="7">
        <v>27</v>
      </c>
      <c r="L30" s="7">
        <v>5</v>
      </c>
      <c r="M30" s="77">
        <v>93</v>
      </c>
      <c r="N30" s="20">
        <v>144</v>
      </c>
      <c r="O30" s="7">
        <v>51</v>
      </c>
      <c r="P30" s="7">
        <v>11</v>
      </c>
      <c r="Q30" s="32">
        <v>195</v>
      </c>
      <c r="R30" s="59">
        <v>195</v>
      </c>
    </row>
    <row r="31" spans="1:18" x14ac:dyDescent="0.3">
      <c r="A31" s="102">
        <v>28</v>
      </c>
      <c r="B31" s="99" t="s">
        <v>55</v>
      </c>
      <c r="C31" s="25" t="s">
        <v>76</v>
      </c>
      <c r="D31" s="83" t="s">
        <v>6</v>
      </c>
      <c r="E31" s="25" t="s">
        <v>84</v>
      </c>
      <c r="F31" s="78">
        <v>66</v>
      </c>
      <c r="G31" s="7">
        <v>25</v>
      </c>
      <c r="H31" s="7">
        <v>5</v>
      </c>
      <c r="I31" s="77">
        <v>91</v>
      </c>
      <c r="J31" s="12">
        <v>64</v>
      </c>
      <c r="K31" s="7">
        <v>27</v>
      </c>
      <c r="L31" s="7">
        <v>5</v>
      </c>
      <c r="M31" s="77">
        <v>91</v>
      </c>
      <c r="N31" s="20">
        <v>130</v>
      </c>
      <c r="O31" s="7">
        <v>52</v>
      </c>
      <c r="P31" s="7">
        <v>10</v>
      </c>
      <c r="Q31" s="32">
        <v>182</v>
      </c>
      <c r="R31" s="59">
        <v>182</v>
      </c>
    </row>
    <row r="32" spans="1:18" x14ac:dyDescent="0.3">
      <c r="A32" s="102">
        <v>29</v>
      </c>
      <c r="B32" s="99" t="s">
        <v>54</v>
      </c>
      <c r="C32" s="25" t="s">
        <v>62</v>
      </c>
      <c r="D32" s="83" t="s">
        <v>6</v>
      </c>
      <c r="E32" s="25" t="s">
        <v>83</v>
      </c>
      <c r="F32" s="12">
        <v>68</v>
      </c>
      <c r="G32" s="7">
        <f>I32-F32</f>
        <v>15</v>
      </c>
      <c r="H32" s="8">
        <v>10</v>
      </c>
      <c r="I32" s="77">
        <v>83</v>
      </c>
      <c r="J32" s="12">
        <v>74</v>
      </c>
      <c r="K32" s="7">
        <f>M32-J32</f>
        <v>25</v>
      </c>
      <c r="L32" s="8">
        <v>4</v>
      </c>
      <c r="M32" s="77">
        <v>99</v>
      </c>
      <c r="N32" s="20">
        <f t="shared" ref="N32:Q33" si="5">F32+J32</f>
        <v>142</v>
      </c>
      <c r="O32" s="7">
        <f t="shared" si="5"/>
        <v>40</v>
      </c>
      <c r="P32" s="7">
        <f t="shared" si="5"/>
        <v>14</v>
      </c>
      <c r="Q32" s="32">
        <f t="shared" si="5"/>
        <v>182</v>
      </c>
      <c r="R32" s="59">
        <f>IF(B32="M",Q32,0)*AND(D32="U12")</f>
        <v>182</v>
      </c>
    </row>
    <row r="33" spans="1:18" x14ac:dyDescent="0.3">
      <c r="A33" s="102">
        <v>30</v>
      </c>
      <c r="B33" s="99" t="s">
        <v>54</v>
      </c>
      <c r="C33" s="25" t="s">
        <v>94</v>
      </c>
      <c r="D33" s="83" t="s">
        <v>6</v>
      </c>
      <c r="E33" s="25" t="s">
        <v>41</v>
      </c>
      <c r="F33" s="78">
        <v>48</v>
      </c>
      <c r="G33" s="7">
        <f>I33-F33</f>
        <v>15</v>
      </c>
      <c r="H33" s="7">
        <v>11</v>
      </c>
      <c r="I33" s="77">
        <v>63</v>
      </c>
      <c r="J33" s="12">
        <v>65</v>
      </c>
      <c r="K33" s="7">
        <f>M33-J33</f>
        <v>44</v>
      </c>
      <c r="L33" s="7">
        <v>6</v>
      </c>
      <c r="M33" s="77">
        <v>109</v>
      </c>
      <c r="N33" s="20">
        <f t="shared" si="5"/>
        <v>113</v>
      </c>
      <c r="O33" s="7">
        <f t="shared" si="5"/>
        <v>59</v>
      </c>
      <c r="P33" s="7">
        <f t="shared" si="5"/>
        <v>17</v>
      </c>
      <c r="Q33" s="32">
        <f t="shared" si="5"/>
        <v>172</v>
      </c>
      <c r="R33" s="59">
        <f>IF(B33="M",Q33,0)*AND(D33="U12")</f>
        <v>172</v>
      </c>
    </row>
    <row r="34" spans="1:18" x14ac:dyDescent="0.3">
      <c r="A34" s="102">
        <v>31</v>
      </c>
      <c r="B34" s="99" t="s">
        <v>54</v>
      </c>
      <c r="C34" s="25" t="s">
        <v>80</v>
      </c>
      <c r="D34" s="83" t="s">
        <v>10</v>
      </c>
      <c r="E34" s="25" t="s">
        <v>30</v>
      </c>
      <c r="F34" s="78">
        <v>61</v>
      </c>
      <c r="G34" s="7">
        <v>16</v>
      </c>
      <c r="H34" s="7">
        <v>9</v>
      </c>
      <c r="I34" s="77">
        <v>77</v>
      </c>
      <c r="J34" s="12">
        <v>52</v>
      </c>
      <c r="K34" s="7">
        <v>35</v>
      </c>
      <c r="L34" s="7">
        <v>5</v>
      </c>
      <c r="M34" s="77">
        <v>87</v>
      </c>
      <c r="N34" s="20">
        <v>113</v>
      </c>
      <c r="O34" s="7">
        <v>51</v>
      </c>
      <c r="P34" s="7">
        <v>14</v>
      </c>
      <c r="Q34" s="32">
        <v>164</v>
      </c>
      <c r="R34" s="59">
        <v>164</v>
      </c>
    </row>
    <row r="35" spans="1:18" x14ac:dyDescent="0.3">
      <c r="A35" s="102">
        <v>32</v>
      </c>
      <c r="B35" s="99" t="s">
        <v>55</v>
      </c>
      <c r="C35" s="25" t="s">
        <v>81</v>
      </c>
      <c r="D35" s="83" t="s">
        <v>6</v>
      </c>
      <c r="E35" s="25" t="s">
        <v>30</v>
      </c>
      <c r="F35" s="78">
        <v>67</v>
      </c>
      <c r="G35" s="7">
        <v>18</v>
      </c>
      <c r="H35" s="7">
        <v>7</v>
      </c>
      <c r="I35" s="77">
        <v>85</v>
      </c>
      <c r="J35" s="12">
        <v>58</v>
      </c>
      <c r="K35" s="7">
        <v>18</v>
      </c>
      <c r="L35" s="7">
        <v>7</v>
      </c>
      <c r="M35" s="77">
        <v>76</v>
      </c>
      <c r="N35" s="20">
        <v>125</v>
      </c>
      <c r="O35" s="7">
        <v>36</v>
      </c>
      <c r="P35" s="7">
        <v>14</v>
      </c>
      <c r="Q35" s="32">
        <v>161</v>
      </c>
      <c r="R35" s="59">
        <v>161</v>
      </c>
    </row>
    <row r="36" spans="1:18" x14ac:dyDescent="0.3">
      <c r="A36" s="102">
        <v>33</v>
      </c>
      <c r="B36" s="99" t="s">
        <v>54</v>
      </c>
      <c r="C36" s="26" t="s">
        <v>63</v>
      </c>
      <c r="D36" s="83" t="s">
        <v>6</v>
      </c>
      <c r="E36" s="25" t="s">
        <v>70</v>
      </c>
      <c r="F36" s="78">
        <v>57</v>
      </c>
      <c r="G36" s="7">
        <f>I36-F36</f>
        <v>24</v>
      </c>
      <c r="H36" s="7">
        <v>7</v>
      </c>
      <c r="I36" s="77">
        <v>81</v>
      </c>
      <c r="J36" s="12">
        <v>57</v>
      </c>
      <c r="K36" s="7">
        <f>M36-J36</f>
        <v>16</v>
      </c>
      <c r="L36" s="7">
        <v>11</v>
      </c>
      <c r="M36" s="77">
        <v>73</v>
      </c>
      <c r="N36" s="20">
        <f>F36+J36</f>
        <v>114</v>
      </c>
      <c r="O36" s="7">
        <f>G36+K36</f>
        <v>40</v>
      </c>
      <c r="P36" s="7">
        <f>H36+L36</f>
        <v>18</v>
      </c>
      <c r="Q36" s="32">
        <f>I36+M36</f>
        <v>154</v>
      </c>
      <c r="R36" s="59">
        <f>IF(B36="M",Q36,0)*AND(D36="U12")</f>
        <v>154</v>
      </c>
    </row>
    <row r="37" spans="1:18" x14ac:dyDescent="0.3">
      <c r="A37" s="102">
        <v>34</v>
      </c>
      <c r="B37" s="99" t="s">
        <v>55</v>
      </c>
      <c r="C37" s="25" t="s">
        <v>98</v>
      </c>
      <c r="D37" s="83" t="s">
        <v>6</v>
      </c>
      <c r="E37" s="25" t="s">
        <v>83</v>
      </c>
      <c r="F37" s="12">
        <v>62</v>
      </c>
      <c r="G37" s="7">
        <v>14</v>
      </c>
      <c r="H37" s="8">
        <v>10</v>
      </c>
      <c r="I37" s="77">
        <v>76</v>
      </c>
      <c r="J37" s="12">
        <v>57</v>
      </c>
      <c r="K37" s="7">
        <v>16</v>
      </c>
      <c r="L37" s="8">
        <v>11</v>
      </c>
      <c r="M37" s="77">
        <v>73</v>
      </c>
      <c r="N37" s="20">
        <v>119</v>
      </c>
      <c r="O37" s="7">
        <v>30</v>
      </c>
      <c r="P37" s="7">
        <v>21</v>
      </c>
      <c r="Q37" s="32">
        <v>149</v>
      </c>
      <c r="R37" s="59">
        <v>149</v>
      </c>
    </row>
    <row r="38" spans="1:18" x14ac:dyDescent="0.3">
      <c r="A38" s="102">
        <v>35</v>
      </c>
      <c r="B38" s="99" t="s">
        <v>54</v>
      </c>
      <c r="C38" s="25" t="s">
        <v>72</v>
      </c>
      <c r="D38" s="83" t="s">
        <v>10</v>
      </c>
      <c r="E38" s="25" t="s">
        <v>27</v>
      </c>
      <c r="F38" s="78">
        <v>53</v>
      </c>
      <c r="G38" s="7">
        <v>17</v>
      </c>
      <c r="H38" s="7">
        <v>8</v>
      </c>
      <c r="I38" s="77">
        <v>70</v>
      </c>
      <c r="J38" s="12">
        <v>51</v>
      </c>
      <c r="K38" s="7">
        <v>27</v>
      </c>
      <c r="L38" s="7">
        <v>10</v>
      </c>
      <c r="M38" s="77">
        <v>78</v>
      </c>
      <c r="N38" s="20">
        <v>104</v>
      </c>
      <c r="O38" s="7">
        <v>44</v>
      </c>
      <c r="P38" s="7">
        <v>18</v>
      </c>
      <c r="Q38" s="32">
        <v>148</v>
      </c>
      <c r="R38" s="59">
        <v>148</v>
      </c>
    </row>
    <row r="39" spans="1:18" x14ac:dyDescent="0.3">
      <c r="A39" s="102">
        <v>36</v>
      </c>
      <c r="B39" s="99" t="s">
        <v>54</v>
      </c>
      <c r="C39" s="25" t="s">
        <v>59</v>
      </c>
      <c r="D39" s="83" t="s">
        <v>10</v>
      </c>
      <c r="E39" s="25" t="s">
        <v>22</v>
      </c>
      <c r="F39" s="12">
        <v>43</v>
      </c>
      <c r="G39" s="7">
        <v>26</v>
      </c>
      <c r="H39" s="7">
        <v>12</v>
      </c>
      <c r="I39" s="77">
        <v>69</v>
      </c>
      <c r="J39" s="12">
        <v>59</v>
      </c>
      <c r="K39" s="7">
        <v>16</v>
      </c>
      <c r="L39" s="7">
        <v>9</v>
      </c>
      <c r="M39" s="77">
        <v>75</v>
      </c>
      <c r="N39" s="20">
        <v>102</v>
      </c>
      <c r="O39" s="7">
        <v>42</v>
      </c>
      <c r="P39" s="7">
        <v>21</v>
      </c>
      <c r="Q39" s="32">
        <v>144</v>
      </c>
      <c r="R39" s="59">
        <v>144</v>
      </c>
    </row>
    <row r="40" spans="1:18" x14ac:dyDescent="0.3">
      <c r="A40" s="102">
        <v>37</v>
      </c>
      <c r="B40" s="99" t="s">
        <v>54</v>
      </c>
      <c r="C40" s="25" t="s">
        <v>100</v>
      </c>
      <c r="D40" s="83" t="s">
        <v>6</v>
      </c>
      <c r="E40" s="25" t="s">
        <v>83</v>
      </c>
      <c r="F40" s="12">
        <v>58</v>
      </c>
      <c r="G40" s="7">
        <f>I40-F40</f>
        <v>15</v>
      </c>
      <c r="H40" s="7">
        <v>11</v>
      </c>
      <c r="I40" s="77">
        <v>73</v>
      </c>
      <c r="J40" s="12">
        <v>45</v>
      </c>
      <c r="K40" s="7">
        <f>M40-J40</f>
        <v>18</v>
      </c>
      <c r="L40" s="7">
        <v>11</v>
      </c>
      <c r="M40" s="77">
        <v>63</v>
      </c>
      <c r="N40" s="20">
        <f>F40+J40</f>
        <v>103</v>
      </c>
      <c r="O40" s="7">
        <f>G40+K40</f>
        <v>33</v>
      </c>
      <c r="P40" s="7">
        <f>H40+L40</f>
        <v>22</v>
      </c>
      <c r="Q40" s="32">
        <f>I40+M40</f>
        <v>136</v>
      </c>
      <c r="R40" s="59">
        <f>IF(B40="M",Q40,0)*AND(D40="U12")</f>
        <v>136</v>
      </c>
    </row>
    <row r="41" spans="1:18" x14ac:dyDescent="0.3">
      <c r="A41" s="102">
        <v>38</v>
      </c>
      <c r="B41" s="99" t="s">
        <v>55</v>
      </c>
      <c r="C41" s="25" t="s">
        <v>107</v>
      </c>
      <c r="D41" s="83" t="s">
        <v>6</v>
      </c>
      <c r="E41" s="25" t="s">
        <v>83</v>
      </c>
      <c r="F41" s="78">
        <v>37</v>
      </c>
      <c r="G41" s="7">
        <v>25</v>
      </c>
      <c r="H41" s="7">
        <v>9</v>
      </c>
      <c r="I41" s="77">
        <v>62</v>
      </c>
      <c r="J41" s="12">
        <v>46</v>
      </c>
      <c r="K41" s="7">
        <v>26</v>
      </c>
      <c r="L41" s="7">
        <v>17</v>
      </c>
      <c r="M41" s="77">
        <v>72</v>
      </c>
      <c r="N41" s="20">
        <v>83</v>
      </c>
      <c r="O41" s="7">
        <v>51</v>
      </c>
      <c r="P41" s="7">
        <v>26</v>
      </c>
      <c r="Q41" s="32">
        <v>134</v>
      </c>
      <c r="R41" s="59">
        <v>134</v>
      </c>
    </row>
    <row r="42" spans="1:18" x14ac:dyDescent="0.3">
      <c r="A42" s="102">
        <v>39</v>
      </c>
      <c r="B42" s="99" t="s">
        <v>55</v>
      </c>
      <c r="C42" s="25" t="s">
        <v>93</v>
      </c>
      <c r="D42" s="83" t="s">
        <v>6</v>
      </c>
      <c r="E42" s="25" t="s">
        <v>41</v>
      </c>
      <c r="F42" s="12">
        <v>57</v>
      </c>
      <c r="G42" s="7">
        <v>8</v>
      </c>
      <c r="H42" s="7">
        <v>13</v>
      </c>
      <c r="I42" s="77">
        <v>65</v>
      </c>
      <c r="J42" s="12">
        <v>49</v>
      </c>
      <c r="K42" s="7">
        <v>18</v>
      </c>
      <c r="L42" s="7">
        <v>9</v>
      </c>
      <c r="M42" s="77">
        <v>67</v>
      </c>
      <c r="N42" s="20">
        <v>106</v>
      </c>
      <c r="O42" s="7">
        <v>26</v>
      </c>
      <c r="P42" s="7">
        <v>22</v>
      </c>
      <c r="Q42" s="32">
        <v>132</v>
      </c>
      <c r="R42" s="59">
        <v>132</v>
      </c>
    </row>
    <row r="43" spans="1:18" x14ac:dyDescent="0.3">
      <c r="A43" s="102">
        <v>40</v>
      </c>
      <c r="B43" s="99" t="s">
        <v>55</v>
      </c>
      <c r="C43" s="25" t="s">
        <v>91</v>
      </c>
      <c r="D43" s="83" t="s">
        <v>6</v>
      </c>
      <c r="E43" s="25" t="s">
        <v>41</v>
      </c>
      <c r="F43" s="78">
        <v>52</v>
      </c>
      <c r="G43" s="7">
        <v>17</v>
      </c>
      <c r="H43" s="7">
        <v>11</v>
      </c>
      <c r="I43" s="77">
        <v>69</v>
      </c>
      <c r="J43" s="12">
        <v>44</v>
      </c>
      <c r="K43" s="7">
        <v>18</v>
      </c>
      <c r="L43" s="7">
        <v>8</v>
      </c>
      <c r="M43" s="77">
        <v>62</v>
      </c>
      <c r="N43" s="20">
        <v>96</v>
      </c>
      <c r="O43" s="7">
        <v>35</v>
      </c>
      <c r="P43" s="7">
        <v>19</v>
      </c>
      <c r="Q43" s="32">
        <v>131</v>
      </c>
      <c r="R43" s="59">
        <v>131</v>
      </c>
    </row>
    <row r="44" spans="1:18" x14ac:dyDescent="0.3">
      <c r="A44" s="102">
        <v>41</v>
      </c>
      <c r="B44" s="99" t="s">
        <v>54</v>
      </c>
      <c r="C44" s="25" t="s">
        <v>57</v>
      </c>
      <c r="D44" s="83" t="s">
        <v>10</v>
      </c>
      <c r="E44" s="25" t="s">
        <v>22</v>
      </c>
      <c r="F44" s="78">
        <v>47</v>
      </c>
      <c r="G44" s="7">
        <v>17</v>
      </c>
      <c r="H44" s="7">
        <v>13</v>
      </c>
      <c r="I44" s="77">
        <v>64</v>
      </c>
      <c r="J44" s="12">
        <v>56</v>
      </c>
      <c r="K44" s="7">
        <v>8</v>
      </c>
      <c r="L44" s="7">
        <v>13</v>
      </c>
      <c r="M44" s="77">
        <v>64</v>
      </c>
      <c r="N44" s="20">
        <v>103</v>
      </c>
      <c r="O44" s="7">
        <v>25</v>
      </c>
      <c r="P44" s="7">
        <v>26</v>
      </c>
      <c r="Q44" s="32">
        <v>128</v>
      </c>
      <c r="R44" s="59">
        <v>128</v>
      </c>
    </row>
    <row r="45" spans="1:18" x14ac:dyDescent="0.3">
      <c r="A45" s="102">
        <v>42</v>
      </c>
      <c r="B45" s="99" t="s">
        <v>54</v>
      </c>
      <c r="C45" s="25" t="s">
        <v>67</v>
      </c>
      <c r="D45" s="83" t="s">
        <v>6</v>
      </c>
      <c r="E45" s="25" t="s">
        <v>71</v>
      </c>
      <c r="F45" s="12">
        <v>39</v>
      </c>
      <c r="G45" s="7">
        <f>I45-F45</f>
        <v>8</v>
      </c>
      <c r="H45" s="7">
        <v>18</v>
      </c>
      <c r="I45" s="77">
        <v>47</v>
      </c>
      <c r="J45" s="12">
        <v>65</v>
      </c>
      <c r="K45" s="7">
        <f>M45-J45</f>
        <v>14</v>
      </c>
      <c r="L45" s="7">
        <v>12</v>
      </c>
      <c r="M45" s="77">
        <v>79</v>
      </c>
      <c r="N45" s="20">
        <f>F45+J45</f>
        <v>104</v>
      </c>
      <c r="O45" s="7">
        <f>G45+K45</f>
        <v>22</v>
      </c>
      <c r="P45" s="7">
        <f>H45+L45</f>
        <v>30</v>
      </c>
      <c r="Q45" s="32">
        <f>I45+M45</f>
        <v>126</v>
      </c>
      <c r="R45" s="59">
        <f>IF(B45="M",Q45,0)*AND(D45="U12")</f>
        <v>126</v>
      </c>
    </row>
    <row r="46" spans="1:18" x14ac:dyDescent="0.3">
      <c r="A46" s="102">
        <v>43</v>
      </c>
      <c r="B46" s="99" t="s">
        <v>55</v>
      </c>
      <c r="C46" s="25" t="s">
        <v>106</v>
      </c>
      <c r="D46" s="83" t="s">
        <v>6</v>
      </c>
      <c r="E46" s="25" t="s">
        <v>83</v>
      </c>
      <c r="F46" s="12">
        <v>46</v>
      </c>
      <c r="G46" s="7">
        <v>8</v>
      </c>
      <c r="H46" s="7">
        <v>15</v>
      </c>
      <c r="I46" s="77">
        <v>54</v>
      </c>
      <c r="J46" s="12">
        <v>58</v>
      </c>
      <c r="K46" s="7">
        <v>13</v>
      </c>
      <c r="L46" s="7">
        <v>11</v>
      </c>
      <c r="M46" s="77">
        <v>71</v>
      </c>
      <c r="N46" s="20">
        <v>104</v>
      </c>
      <c r="O46" s="7">
        <v>21</v>
      </c>
      <c r="P46" s="7">
        <v>26</v>
      </c>
      <c r="Q46" s="32">
        <v>125</v>
      </c>
      <c r="R46" s="59">
        <v>125</v>
      </c>
    </row>
    <row r="47" spans="1:18" x14ac:dyDescent="0.3">
      <c r="A47" s="102">
        <v>44</v>
      </c>
      <c r="B47" s="99" t="s">
        <v>54</v>
      </c>
      <c r="C47" s="25" t="s">
        <v>86</v>
      </c>
      <c r="D47" s="83" t="s">
        <v>6</v>
      </c>
      <c r="E47" s="25" t="s">
        <v>83</v>
      </c>
      <c r="F47" s="78">
        <v>51</v>
      </c>
      <c r="G47" s="7">
        <f>I47-F47</f>
        <v>17</v>
      </c>
      <c r="H47" s="7">
        <v>13</v>
      </c>
      <c r="I47" s="77">
        <v>68</v>
      </c>
      <c r="J47" s="12">
        <v>37</v>
      </c>
      <c r="K47" s="7">
        <f>M47-J47</f>
        <v>15</v>
      </c>
      <c r="L47" s="7">
        <v>13</v>
      </c>
      <c r="M47" s="77">
        <v>52</v>
      </c>
      <c r="N47" s="20">
        <f>F47+J47</f>
        <v>88</v>
      </c>
      <c r="O47" s="7">
        <f>G47+K47</f>
        <v>32</v>
      </c>
      <c r="P47" s="7">
        <f>H47+L47</f>
        <v>26</v>
      </c>
      <c r="Q47" s="32">
        <f>I47+M47</f>
        <v>120</v>
      </c>
      <c r="R47" s="59">
        <f>IF(B47="M",Q47,0)*AND(D47="U12")</f>
        <v>120</v>
      </c>
    </row>
    <row r="48" spans="1:18" x14ac:dyDescent="0.3">
      <c r="A48" s="102">
        <v>45</v>
      </c>
      <c r="B48" s="99" t="s">
        <v>54</v>
      </c>
      <c r="C48" s="25" t="s">
        <v>64</v>
      </c>
      <c r="D48" s="83" t="s">
        <v>10</v>
      </c>
      <c r="E48" s="25" t="s">
        <v>70</v>
      </c>
      <c r="F48" s="78">
        <v>38</v>
      </c>
      <c r="G48" s="7">
        <v>14</v>
      </c>
      <c r="H48" s="7">
        <v>16</v>
      </c>
      <c r="I48" s="77">
        <v>52</v>
      </c>
      <c r="J48" s="12">
        <v>44</v>
      </c>
      <c r="K48" s="7">
        <v>8</v>
      </c>
      <c r="L48" s="7">
        <v>16</v>
      </c>
      <c r="M48" s="77">
        <v>52</v>
      </c>
      <c r="N48" s="20">
        <v>82</v>
      </c>
      <c r="O48" s="7">
        <v>22</v>
      </c>
      <c r="P48" s="7">
        <v>32</v>
      </c>
      <c r="Q48" s="32">
        <v>104</v>
      </c>
      <c r="R48" s="59">
        <v>104</v>
      </c>
    </row>
    <row r="49" spans="1:18" x14ac:dyDescent="0.3">
      <c r="A49" s="102">
        <v>46</v>
      </c>
      <c r="B49" s="99" t="s">
        <v>54</v>
      </c>
      <c r="C49" s="25" t="s">
        <v>75</v>
      </c>
      <c r="D49" s="83" t="s">
        <v>6</v>
      </c>
      <c r="E49" s="25" t="s">
        <v>83</v>
      </c>
      <c r="F49" s="12">
        <v>42</v>
      </c>
      <c r="G49" s="7">
        <f>I49-F49</f>
        <v>15</v>
      </c>
      <c r="H49" s="7">
        <v>14</v>
      </c>
      <c r="I49" s="77">
        <v>57</v>
      </c>
      <c r="J49" s="12">
        <v>38</v>
      </c>
      <c r="K49" s="7">
        <f>M49-J49</f>
        <v>8</v>
      </c>
      <c r="L49" s="7">
        <v>13</v>
      </c>
      <c r="M49" s="77">
        <v>46</v>
      </c>
      <c r="N49" s="20">
        <f t="shared" ref="N49:Q50" si="6">F49+J49</f>
        <v>80</v>
      </c>
      <c r="O49" s="7">
        <f t="shared" si="6"/>
        <v>23</v>
      </c>
      <c r="P49" s="7">
        <f t="shared" si="6"/>
        <v>27</v>
      </c>
      <c r="Q49" s="32">
        <f t="shared" si="6"/>
        <v>103</v>
      </c>
      <c r="R49" s="59">
        <f>IF(B49="M",Q49,0)*AND(D49="U12")</f>
        <v>103</v>
      </c>
    </row>
    <row r="50" spans="1:18" x14ac:dyDescent="0.3">
      <c r="A50" s="102">
        <v>47</v>
      </c>
      <c r="B50" s="99" t="s">
        <v>54</v>
      </c>
      <c r="C50" s="25" t="s">
        <v>74</v>
      </c>
      <c r="D50" s="83" t="s">
        <v>6</v>
      </c>
      <c r="E50" s="25" t="s">
        <v>27</v>
      </c>
      <c r="F50" s="78">
        <v>33</v>
      </c>
      <c r="G50" s="7">
        <f>I50-F50</f>
        <v>17</v>
      </c>
      <c r="H50" s="7">
        <v>17</v>
      </c>
      <c r="I50" s="77">
        <v>50</v>
      </c>
      <c r="J50" s="12">
        <v>34</v>
      </c>
      <c r="K50" s="7">
        <f>M50-J50</f>
        <v>7</v>
      </c>
      <c r="L50" s="7">
        <v>19</v>
      </c>
      <c r="M50" s="77">
        <v>41</v>
      </c>
      <c r="N50" s="20">
        <f t="shared" si="6"/>
        <v>67</v>
      </c>
      <c r="O50" s="7">
        <f t="shared" si="6"/>
        <v>24</v>
      </c>
      <c r="P50" s="7">
        <f t="shared" si="6"/>
        <v>36</v>
      </c>
      <c r="Q50" s="32">
        <f t="shared" si="6"/>
        <v>91</v>
      </c>
      <c r="R50" s="59">
        <f>IF(B50="M",Q50,0)*AND(D50="U12")</f>
        <v>91</v>
      </c>
    </row>
    <row r="51" spans="1:18" ht="15" thickBot="1" x14ac:dyDescent="0.35">
      <c r="A51" s="103">
        <v>48</v>
      </c>
      <c r="B51" s="100" t="s">
        <v>55</v>
      </c>
      <c r="C51" s="27" t="s">
        <v>85</v>
      </c>
      <c r="D51" s="84" t="s">
        <v>6</v>
      </c>
      <c r="E51" s="27" t="s">
        <v>83</v>
      </c>
      <c r="F51" s="79">
        <v>21</v>
      </c>
      <c r="G51" s="14">
        <v>8</v>
      </c>
      <c r="H51" s="14">
        <v>22</v>
      </c>
      <c r="I51" s="80">
        <v>29</v>
      </c>
      <c r="J51" s="13">
        <v>28</v>
      </c>
      <c r="K51" s="14">
        <v>7</v>
      </c>
      <c r="L51" s="14">
        <v>16</v>
      </c>
      <c r="M51" s="80">
        <v>35</v>
      </c>
      <c r="N51" s="21">
        <v>49</v>
      </c>
      <c r="O51" s="14">
        <v>15</v>
      </c>
      <c r="P51" s="14">
        <v>38</v>
      </c>
      <c r="Q51" s="33">
        <v>64</v>
      </c>
      <c r="R51" s="35">
        <v>64</v>
      </c>
    </row>
    <row r="52" spans="1:18" ht="15" thickBot="1" x14ac:dyDescent="0.35">
      <c r="A52" s="2"/>
      <c r="B52" s="5"/>
      <c r="C52" s="6" t="s">
        <v>111</v>
      </c>
      <c r="D52" s="2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6"/>
      <c r="R52" s="4"/>
    </row>
    <row r="53" spans="1:18" x14ac:dyDescent="0.3">
      <c r="A53" s="118">
        <v>1</v>
      </c>
      <c r="B53" s="94" t="s">
        <v>54</v>
      </c>
      <c r="C53" s="47" t="s">
        <v>90</v>
      </c>
      <c r="D53" s="85" t="s">
        <v>6</v>
      </c>
      <c r="E53" s="47" t="s">
        <v>41</v>
      </c>
      <c r="F53" s="88">
        <v>84</v>
      </c>
      <c r="G53" s="49">
        <f>I53-F53</f>
        <v>54</v>
      </c>
      <c r="H53" s="49">
        <v>3</v>
      </c>
      <c r="I53" s="89">
        <v>138</v>
      </c>
      <c r="J53" s="88">
        <v>91</v>
      </c>
      <c r="K53" s="49">
        <f>M53-J53</f>
        <v>34</v>
      </c>
      <c r="L53" s="49">
        <v>3</v>
      </c>
      <c r="M53" s="89">
        <v>125</v>
      </c>
      <c r="N53" s="48">
        <f>F53+J53</f>
        <v>175</v>
      </c>
      <c r="O53" s="49">
        <f>G53+K53</f>
        <v>88</v>
      </c>
      <c r="P53" s="49">
        <f>H53+L53</f>
        <v>6</v>
      </c>
      <c r="Q53" s="50">
        <f>I53+M53</f>
        <v>263</v>
      </c>
      <c r="R53" s="60">
        <f>IF(B53="M",Q53,0)*AND(D53="U12")</f>
        <v>263</v>
      </c>
    </row>
    <row r="54" spans="1:18" x14ac:dyDescent="0.3">
      <c r="A54" s="119">
        <v>2</v>
      </c>
      <c r="B54" s="95" t="s">
        <v>54</v>
      </c>
      <c r="C54" s="24" t="s">
        <v>89</v>
      </c>
      <c r="D54" s="86" t="s">
        <v>10</v>
      </c>
      <c r="E54" s="24" t="s">
        <v>41</v>
      </c>
      <c r="F54" s="90">
        <v>79</v>
      </c>
      <c r="G54" s="10">
        <v>25</v>
      </c>
      <c r="H54" s="10">
        <v>5</v>
      </c>
      <c r="I54" s="91">
        <v>104</v>
      </c>
      <c r="J54" s="90">
        <v>91</v>
      </c>
      <c r="K54" s="10">
        <v>33</v>
      </c>
      <c r="L54" s="10">
        <v>2</v>
      </c>
      <c r="M54" s="91">
        <v>124</v>
      </c>
      <c r="N54" s="19">
        <v>170</v>
      </c>
      <c r="O54" s="10">
        <v>58</v>
      </c>
      <c r="P54" s="10">
        <v>7</v>
      </c>
      <c r="Q54" s="31">
        <v>228</v>
      </c>
      <c r="R54" s="61">
        <v>228</v>
      </c>
    </row>
    <row r="55" spans="1:18" x14ac:dyDescent="0.3">
      <c r="A55" s="119">
        <v>3</v>
      </c>
      <c r="B55" s="95" t="s">
        <v>54</v>
      </c>
      <c r="C55" s="24" t="s">
        <v>97</v>
      </c>
      <c r="D55" s="86" t="s">
        <v>6</v>
      </c>
      <c r="E55" s="24" t="s">
        <v>83</v>
      </c>
      <c r="F55" s="90">
        <v>76</v>
      </c>
      <c r="G55" s="10">
        <f>I55-F55</f>
        <v>35</v>
      </c>
      <c r="H55" s="10">
        <v>3</v>
      </c>
      <c r="I55" s="91">
        <v>111</v>
      </c>
      <c r="J55" s="90">
        <v>72</v>
      </c>
      <c r="K55" s="10">
        <f>M55-J55</f>
        <v>30</v>
      </c>
      <c r="L55" s="10">
        <v>4</v>
      </c>
      <c r="M55" s="91">
        <v>102</v>
      </c>
      <c r="N55" s="19">
        <f t="shared" ref="N55:Q57" si="7">F55+J55</f>
        <v>148</v>
      </c>
      <c r="O55" s="10">
        <f t="shared" si="7"/>
        <v>65</v>
      </c>
      <c r="P55" s="10">
        <f t="shared" si="7"/>
        <v>7</v>
      </c>
      <c r="Q55" s="31">
        <f t="shared" si="7"/>
        <v>213</v>
      </c>
      <c r="R55" s="61">
        <f>IF(B55="M",Q55,0)*AND(D55="U12")</f>
        <v>213</v>
      </c>
    </row>
    <row r="56" spans="1:18" x14ac:dyDescent="0.3">
      <c r="A56" s="119">
        <v>4</v>
      </c>
      <c r="B56" s="95" t="s">
        <v>54</v>
      </c>
      <c r="C56" s="24" t="s">
        <v>95</v>
      </c>
      <c r="D56" s="86" t="s">
        <v>6</v>
      </c>
      <c r="E56" s="24" t="s">
        <v>83</v>
      </c>
      <c r="F56" s="90">
        <v>62</v>
      </c>
      <c r="G56" s="10">
        <f>I56-F56</f>
        <v>45</v>
      </c>
      <c r="H56" s="10">
        <v>3</v>
      </c>
      <c r="I56" s="91">
        <v>107</v>
      </c>
      <c r="J56" s="90">
        <v>87</v>
      </c>
      <c r="K56" s="10">
        <f>M56-J56</f>
        <v>17</v>
      </c>
      <c r="L56" s="10">
        <v>7</v>
      </c>
      <c r="M56" s="91">
        <v>104</v>
      </c>
      <c r="N56" s="19">
        <f t="shared" si="7"/>
        <v>149</v>
      </c>
      <c r="O56" s="10">
        <f t="shared" si="7"/>
        <v>62</v>
      </c>
      <c r="P56" s="10">
        <f t="shared" si="7"/>
        <v>10</v>
      </c>
      <c r="Q56" s="31">
        <f t="shared" si="7"/>
        <v>211</v>
      </c>
      <c r="R56" s="61">
        <f>IF(B56="M",Q56,0)*AND(D56="U12")</f>
        <v>211</v>
      </c>
    </row>
    <row r="57" spans="1:18" x14ac:dyDescent="0.3">
      <c r="A57" s="119">
        <v>5</v>
      </c>
      <c r="B57" s="95" t="s">
        <v>54</v>
      </c>
      <c r="C57" s="24" t="s">
        <v>39</v>
      </c>
      <c r="D57" s="86" t="s">
        <v>6</v>
      </c>
      <c r="E57" s="24" t="s">
        <v>83</v>
      </c>
      <c r="F57" s="90">
        <v>80</v>
      </c>
      <c r="G57" s="10">
        <f>I57-F57</f>
        <v>23</v>
      </c>
      <c r="H57" s="10">
        <v>7</v>
      </c>
      <c r="I57" s="91">
        <v>103</v>
      </c>
      <c r="J57" s="90">
        <v>77</v>
      </c>
      <c r="K57" s="10">
        <f>M57-J57</f>
        <v>18</v>
      </c>
      <c r="L57" s="10">
        <v>8</v>
      </c>
      <c r="M57" s="91">
        <v>95</v>
      </c>
      <c r="N57" s="19">
        <f t="shared" si="7"/>
        <v>157</v>
      </c>
      <c r="O57" s="10">
        <f t="shared" si="7"/>
        <v>41</v>
      </c>
      <c r="P57" s="10">
        <f t="shared" si="7"/>
        <v>15</v>
      </c>
      <c r="Q57" s="31">
        <f t="shared" si="7"/>
        <v>198</v>
      </c>
      <c r="R57" s="61">
        <f>IF(B57="M",Q57,0)*AND(D57="U12")</f>
        <v>198</v>
      </c>
    </row>
    <row r="58" spans="1:18" x14ac:dyDescent="0.3">
      <c r="A58" s="119">
        <v>6</v>
      </c>
      <c r="B58" s="95" t="s">
        <v>55</v>
      </c>
      <c r="C58" s="24" t="s">
        <v>96</v>
      </c>
      <c r="D58" s="86" t="s">
        <v>6</v>
      </c>
      <c r="E58" s="24" t="s">
        <v>83</v>
      </c>
      <c r="F58" s="90">
        <v>72</v>
      </c>
      <c r="G58" s="10">
        <v>18</v>
      </c>
      <c r="H58" s="10">
        <v>6</v>
      </c>
      <c r="I58" s="91">
        <v>90</v>
      </c>
      <c r="J58" s="90">
        <v>79</v>
      </c>
      <c r="K58" s="10">
        <v>17</v>
      </c>
      <c r="L58" s="10">
        <v>7</v>
      </c>
      <c r="M58" s="91">
        <v>96</v>
      </c>
      <c r="N58" s="19">
        <v>151</v>
      </c>
      <c r="O58" s="10">
        <v>35</v>
      </c>
      <c r="P58" s="10">
        <v>13</v>
      </c>
      <c r="Q58" s="31">
        <v>186</v>
      </c>
      <c r="R58" s="61">
        <v>186</v>
      </c>
    </row>
    <row r="59" spans="1:18" x14ac:dyDescent="0.3">
      <c r="A59" s="119">
        <v>7</v>
      </c>
      <c r="B59" s="95" t="s">
        <v>55</v>
      </c>
      <c r="C59" s="24" t="s">
        <v>107</v>
      </c>
      <c r="D59" s="86" t="s">
        <v>6</v>
      </c>
      <c r="E59" s="24" t="s">
        <v>83</v>
      </c>
      <c r="F59" s="90">
        <v>41</v>
      </c>
      <c r="G59" s="10">
        <v>13</v>
      </c>
      <c r="H59" s="10">
        <v>14</v>
      </c>
      <c r="I59" s="91">
        <v>54</v>
      </c>
      <c r="J59" s="90">
        <v>56</v>
      </c>
      <c r="K59" s="10">
        <v>17</v>
      </c>
      <c r="L59" s="10">
        <v>9</v>
      </c>
      <c r="M59" s="91">
        <v>73</v>
      </c>
      <c r="N59" s="19">
        <v>97</v>
      </c>
      <c r="O59" s="10">
        <v>30</v>
      </c>
      <c r="P59" s="10">
        <v>23</v>
      </c>
      <c r="Q59" s="31">
        <v>127</v>
      </c>
      <c r="R59" s="61">
        <v>127</v>
      </c>
    </row>
    <row r="60" spans="1:18" x14ac:dyDescent="0.3">
      <c r="A60" s="119">
        <v>8</v>
      </c>
      <c r="B60" s="95" t="s">
        <v>54</v>
      </c>
      <c r="C60" s="24" t="s">
        <v>86</v>
      </c>
      <c r="D60" s="86" t="s">
        <v>6</v>
      </c>
      <c r="E60" s="24" t="s">
        <v>83</v>
      </c>
      <c r="F60" s="90">
        <v>47</v>
      </c>
      <c r="G60" s="10">
        <f>I60-F60</f>
        <v>17</v>
      </c>
      <c r="H60" s="10">
        <v>11</v>
      </c>
      <c r="I60" s="91">
        <v>64</v>
      </c>
      <c r="J60" s="90">
        <v>39</v>
      </c>
      <c r="K60" s="10">
        <f>M60-J60</f>
        <v>17</v>
      </c>
      <c r="L60" s="10">
        <v>12</v>
      </c>
      <c r="M60" s="91">
        <v>56</v>
      </c>
      <c r="N60" s="19">
        <f t="shared" ref="N60:Q61" si="8">F60+J60</f>
        <v>86</v>
      </c>
      <c r="O60" s="10">
        <f t="shared" si="8"/>
        <v>34</v>
      </c>
      <c r="P60" s="10">
        <f t="shared" si="8"/>
        <v>23</v>
      </c>
      <c r="Q60" s="31">
        <f t="shared" si="8"/>
        <v>120</v>
      </c>
      <c r="R60" s="61">
        <f>IF(B60="M",Q60,0)*AND(D60="U12")</f>
        <v>120</v>
      </c>
    </row>
    <row r="61" spans="1:18" x14ac:dyDescent="0.3">
      <c r="A61" s="119">
        <v>9</v>
      </c>
      <c r="B61" s="95" t="s">
        <v>54</v>
      </c>
      <c r="C61" s="24" t="s">
        <v>87</v>
      </c>
      <c r="D61" s="86" t="s">
        <v>6</v>
      </c>
      <c r="E61" s="24" t="s">
        <v>83</v>
      </c>
      <c r="F61" s="90">
        <v>52</v>
      </c>
      <c r="G61" s="10">
        <f>I61-F61</f>
        <v>8</v>
      </c>
      <c r="H61" s="10">
        <v>15</v>
      </c>
      <c r="I61" s="91">
        <v>60</v>
      </c>
      <c r="J61" s="90">
        <v>42</v>
      </c>
      <c r="K61" s="10">
        <f>M61-J61</f>
        <v>17</v>
      </c>
      <c r="L61" s="10">
        <v>13</v>
      </c>
      <c r="M61" s="91">
        <v>59</v>
      </c>
      <c r="N61" s="19">
        <f t="shared" si="8"/>
        <v>94</v>
      </c>
      <c r="O61" s="10">
        <f t="shared" si="8"/>
        <v>25</v>
      </c>
      <c r="P61" s="10">
        <f t="shared" si="8"/>
        <v>28</v>
      </c>
      <c r="Q61" s="31">
        <f t="shared" si="8"/>
        <v>119</v>
      </c>
      <c r="R61" s="61">
        <f>IF(B61="M",Q61,0)*AND(D61="U12")</f>
        <v>119</v>
      </c>
    </row>
    <row r="62" spans="1:18" ht="15" thickBot="1" x14ac:dyDescent="0.35">
      <c r="A62" s="120">
        <v>10</v>
      </c>
      <c r="B62" s="96" t="s">
        <v>55</v>
      </c>
      <c r="C62" s="51" t="s">
        <v>88</v>
      </c>
      <c r="D62" s="87" t="s">
        <v>6</v>
      </c>
      <c r="E62" s="51" t="s">
        <v>83</v>
      </c>
      <c r="F62" s="92">
        <v>27</v>
      </c>
      <c r="G62" s="53">
        <v>7</v>
      </c>
      <c r="H62" s="53">
        <v>20</v>
      </c>
      <c r="I62" s="93">
        <v>34</v>
      </c>
      <c r="J62" s="92">
        <v>28</v>
      </c>
      <c r="K62" s="53">
        <v>8</v>
      </c>
      <c r="L62" s="53">
        <v>11</v>
      </c>
      <c r="M62" s="93">
        <v>36</v>
      </c>
      <c r="N62" s="52">
        <v>55</v>
      </c>
      <c r="O62" s="53">
        <v>15</v>
      </c>
      <c r="P62" s="53">
        <v>31</v>
      </c>
      <c r="Q62" s="54">
        <v>70</v>
      </c>
      <c r="R62" s="62">
        <v>70</v>
      </c>
    </row>
  </sheetData>
  <sortState ref="B54:R63">
    <sortCondition descending="1" ref="R54"/>
  </sortState>
  <mergeCells count="7">
    <mergeCell ref="N2:Q2"/>
    <mergeCell ref="B2:B3"/>
    <mergeCell ref="C2:C3"/>
    <mergeCell ref="D2:D3"/>
    <mergeCell ref="E2:E3"/>
    <mergeCell ref="F2:I2"/>
    <mergeCell ref="J2:M2"/>
  </mergeCells>
  <conditionalFormatting sqref="R2:R3">
    <cfRule type="top10" dxfId="0" priority="1" rank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121"/>
  <sheetViews>
    <sheetView workbookViewId="0">
      <selection activeCell="M51" sqref="M51"/>
    </sheetView>
  </sheetViews>
  <sheetFormatPr defaultRowHeight="14.4" x14ac:dyDescent="0.3"/>
  <cols>
    <col min="1" max="1" width="13.33203125" bestFit="1" customWidth="1"/>
    <col min="2" max="2" width="22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hidden="1" x14ac:dyDescent="0.3">
      <c r="A2" t="s">
        <v>4</v>
      </c>
    </row>
    <row r="3" spans="1:4" x14ac:dyDescent="0.3">
      <c r="A3" s="1">
        <v>44807.375</v>
      </c>
      <c r="B3" t="s">
        <v>5</v>
      </c>
      <c r="C3" t="s">
        <v>6</v>
      </c>
      <c r="D3" t="s">
        <v>7</v>
      </c>
    </row>
    <row r="4" spans="1:4" hidden="1" x14ac:dyDescent="0.3">
      <c r="A4" t="s">
        <v>4</v>
      </c>
    </row>
    <row r="5" spans="1:4" x14ac:dyDescent="0.3">
      <c r="A5" s="1">
        <v>44807.375</v>
      </c>
      <c r="B5" t="s">
        <v>5</v>
      </c>
      <c r="C5" t="s">
        <v>6</v>
      </c>
      <c r="D5" t="s">
        <v>7</v>
      </c>
    </row>
    <row r="6" spans="1:4" hidden="1" x14ac:dyDescent="0.3">
      <c r="A6" t="s">
        <v>4</v>
      </c>
    </row>
    <row r="7" spans="1:4" x14ac:dyDescent="0.3">
      <c r="A7" s="1">
        <v>44807.375</v>
      </c>
      <c r="B7" t="s">
        <v>8</v>
      </c>
      <c r="C7" t="s">
        <v>6</v>
      </c>
      <c r="D7" t="s">
        <v>7</v>
      </c>
    </row>
    <row r="8" spans="1:4" hidden="1" x14ac:dyDescent="0.3">
      <c r="A8" t="s">
        <v>4</v>
      </c>
    </row>
    <row r="9" spans="1:4" x14ac:dyDescent="0.3">
      <c r="A9" s="1">
        <v>44807.375</v>
      </c>
      <c r="B9" t="s">
        <v>9</v>
      </c>
      <c r="C9" t="s">
        <v>10</v>
      </c>
      <c r="D9" t="s">
        <v>7</v>
      </c>
    </row>
    <row r="10" spans="1:4" hidden="1" x14ac:dyDescent="0.3">
      <c r="A10" t="s">
        <v>4</v>
      </c>
    </row>
    <row r="11" spans="1:4" x14ac:dyDescent="0.3">
      <c r="A11" s="1">
        <v>44807.395833333336</v>
      </c>
      <c r="B11" t="s">
        <v>11</v>
      </c>
      <c r="C11" t="s">
        <v>6</v>
      </c>
      <c r="D11" t="s">
        <v>12</v>
      </c>
    </row>
    <row r="12" spans="1:4" hidden="1" x14ac:dyDescent="0.3">
      <c r="A12" t="s">
        <v>4</v>
      </c>
    </row>
    <row r="13" spans="1:4" x14ac:dyDescent="0.3">
      <c r="A13" s="1">
        <v>44807.395833333336</v>
      </c>
      <c r="B13" t="s">
        <v>13</v>
      </c>
      <c r="C13" t="s">
        <v>6</v>
      </c>
      <c r="D13" t="s">
        <v>12</v>
      </c>
    </row>
    <row r="14" spans="1:4" hidden="1" x14ac:dyDescent="0.3">
      <c r="A14" t="s">
        <v>4</v>
      </c>
    </row>
    <row r="15" spans="1:4" x14ac:dyDescent="0.3">
      <c r="A15" s="1">
        <v>44807.395833333336</v>
      </c>
      <c r="B15" t="s">
        <v>14</v>
      </c>
      <c r="C15" t="s">
        <v>6</v>
      </c>
      <c r="D15" t="s">
        <v>12</v>
      </c>
    </row>
    <row r="16" spans="1:4" hidden="1" x14ac:dyDescent="0.3">
      <c r="A16" t="s">
        <v>4</v>
      </c>
    </row>
    <row r="17" spans="1:4" x14ac:dyDescent="0.3">
      <c r="A17" s="1">
        <v>44807.395833333336</v>
      </c>
      <c r="B17" t="s">
        <v>15</v>
      </c>
      <c r="C17" t="s">
        <v>6</v>
      </c>
      <c r="D17" t="s">
        <v>16</v>
      </c>
    </row>
    <row r="18" spans="1:4" hidden="1" x14ac:dyDescent="0.3">
      <c r="A18" t="s">
        <v>4</v>
      </c>
    </row>
    <row r="19" spans="1:4" x14ac:dyDescent="0.3">
      <c r="A19" s="1">
        <v>44807.416666666664</v>
      </c>
      <c r="B19" t="s">
        <v>15</v>
      </c>
      <c r="C19" t="s">
        <v>6</v>
      </c>
      <c r="D19" t="s">
        <v>16</v>
      </c>
    </row>
    <row r="20" spans="1:4" hidden="1" x14ac:dyDescent="0.3">
      <c r="A20" t="s">
        <v>4</v>
      </c>
    </row>
    <row r="21" spans="1:4" x14ac:dyDescent="0.3">
      <c r="A21" s="1">
        <v>44807.416666666664</v>
      </c>
      <c r="B21" t="s">
        <v>15</v>
      </c>
      <c r="C21" t="s">
        <v>10</v>
      </c>
      <c r="D21" t="s">
        <v>16</v>
      </c>
    </row>
    <row r="22" spans="1:4" hidden="1" x14ac:dyDescent="0.3">
      <c r="A22" t="s">
        <v>4</v>
      </c>
    </row>
    <row r="23" spans="1:4" x14ac:dyDescent="0.3">
      <c r="A23" s="1">
        <v>44807.416666666664</v>
      </c>
      <c r="B23" t="s">
        <v>15</v>
      </c>
      <c r="C23" t="s">
        <v>10</v>
      </c>
      <c r="D23" t="s">
        <v>16</v>
      </c>
    </row>
    <row r="24" spans="1:4" hidden="1" x14ac:dyDescent="0.3">
      <c r="A24" t="s">
        <v>4</v>
      </c>
    </row>
    <row r="25" spans="1:4" x14ac:dyDescent="0.3">
      <c r="A25" s="1">
        <v>44807.416666666664</v>
      </c>
      <c r="B25" t="s">
        <v>15</v>
      </c>
      <c r="C25" t="s">
        <v>10</v>
      </c>
      <c r="D25" t="s">
        <v>16</v>
      </c>
    </row>
    <row r="26" spans="1:4" hidden="1" x14ac:dyDescent="0.3">
      <c r="A26" t="s">
        <v>4</v>
      </c>
    </row>
    <row r="27" spans="1:4" x14ac:dyDescent="0.3">
      <c r="A27" s="1">
        <v>44807.4375</v>
      </c>
      <c r="B27" t="s">
        <v>17</v>
      </c>
      <c r="C27" t="s">
        <v>6</v>
      </c>
      <c r="D27" t="s">
        <v>18</v>
      </c>
    </row>
    <row r="28" spans="1:4" hidden="1" x14ac:dyDescent="0.3">
      <c r="A28" t="s">
        <v>4</v>
      </c>
    </row>
    <row r="29" spans="1:4" x14ac:dyDescent="0.3">
      <c r="A29" s="1">
        <v>44807.4375</v>
      </c>
      <c r="B29" t="s">
        <v>19</v>
      </c>
      <c r="C29" t="s">
        <v>6</v>
      </c>
      <c r="D29" t="s">
        <v>20</v>
      </c>
    </row>
    <row r="30" spans="1:4" hidden="1" x14ac:dyDescent="0.3">
      <c r="A30" t="s">
        <v>4</v>
      </c>
    </row>
    <row r="31" spans="1:4" x14ac:dyDescent="0.3">
      <c r="A31" s="1">
        <v>44807.4375</v>
      </c>
      <c r="B31" t="s">
        <v>19</v>
      </c>
      <c r="C31" t="s">
        <v>6</v>
      </c>
      <c r="D31" t="s">
        <v>20</v>
      </c>
    </row>
    <row r="32" spans="1:4" hidden="1" x14ac:dyDescent="0.3">
      <c r="A32" t="s">
        <v>4</v>
      </c>
    </row>
    <row r="33" spans="1:4" x14ac:dyDescent="0.3">
      <c r="A33" s="1">
        <v>44807.4375</v>
      </c>
      <c r="B33" t="s">
        <v>19</v>
      </c>
      <c r="C33" t="s">
        <v>6</v>
      </c>
      <c r="D33" t="s">
        <v>20</v>
      </c>
    </row>
    <row r="34" spans="1:4" hidden="1" x14ac:dyDescent="0.3">
      <c r="A34" t="s">
        <v>4</v>
      </c>
    </row>
    <row r="35" spans="1:4" x14ac:dyDescent="0.3">
      <c r="A35" s="1">
        <v>44807.458333333336</v>
      </c>
      <c r="B35" t="s">
        <v>21</v>
      </c>
      <c r="C35" t="s">
        <v>6</v>
      </c>
      <c r="D35" t="s">
        <v>22</v>
      </c>
    </row>
    <row r="36" spans="1:4" hidden="1" x14ac:dyDescent="0.3">
      <c r="A36" t="s">
        <v>4</v>
      </c>
    </row>
    <row r="37" spans="1:4" x14ac:dyDescent="0.3">
      <c r="A37" s="1">
        <v>44807.458333333336</v>
      </c>
      <c r="B37" t="s">
        <v>21</v>
      </c>
      <c r="C37" t="s">
        <v>6</v>
      </c>
      <c r="D37" t="s">
        <v>22</v>
      </c>
    </row>
    <row r="38" spans="1:4" hidden="1" x14ac:dyDescent="0.3">
      <c r="A38" t="s">
        <v>4</v>
      </c>
    </row>
    <row r="39" spans="1:4" x14ac:dyDescent="0.3">
      <c r="A39" s="1">
        <v>44807.458333333336</v>
      </c>
      <c r="B39" t="s">
        <v>21</v>
      </c>
      <c r="C39" t="s">
        <v>6</v>
      </c>
      <c r="D39" t="s">
        <v>22</v>
      </c>
    </row>
    <row r="40" spans="1:4" hidden="1" x14ac:dyDescent="0.3">
      <c r="A40" t="s">
        <v>4</v>
      </c>
    </row>
    <row r="41" spans="1:4" x14ac:dyDescent="0.3">
      <c r="A41" s="1">
        <v>44807.458333333336</v>
      </c>
      <c r="B41" t="s">
        <v>21</v>
      </c>
      <c r="C41" t="s">
        <v>6</v>
      </c>
      <c r="D41" t="s">
        <v>22</v>
      </c>
    </row>
    <row r="42" spans="1:4" hidden="1" x14ac:dyDescent="0.3">
      <c r="A42" t="s">
        <v>4</v>
      </c>
    </row>
    <row r="43" spans="1:4" x14ac:dyDescent="0.3">
      <c r="A43" s="1">
        <v>44807.479166666664</v>
      </c>
      <c r="B43" t="s">
        <v>21</v>
      </c>
      <c r="C43" t="s">
        <v>6</v>
      </c>
      <c r="D43" t="s">
        <v>22</v>
      </c>
    </row>
    <row r="44" spans="1:4" hidden="1" x14ac:dyDescent="0.3">
      <c r="A44" t="s">
        <v>4</v>
      </c>
    </row>
    <row r="45" spans="1:4" x14ac:dyDescent="0.3">
      <c r="A45" s="1">
        <v>44807.479166666664</v>
      </c>
      <c r="B45" t="s">
        <v>21</v>
      </c>
      <c r="C45" t="s">
        <v>6</v>
      </c>
      <c r="D45" t="s">
        <v>22</v>
      </c>
    </row>
    <row r="46" spans="1:4" hidden="1" x14ac:dyDescent="0.3">
      <c r="A46" t="s">
        <v>4</v>
      </c>
    </row>
    <row r="47" spans="1:4" x14ac:dyDescent="0.3">
      <c r="A47" s="1">
        <v>44807.479166666664</v>
      </c>
      <c r="B47" t="s">
        <v>21</v>
      </c>
      <c r="C47" t="s">
        <v>6</v>
      </c>
      <c r="D47" t="s">
        <v>22</v>
      </c>
    </row>
    <row r="48" spans="1:4" hidden="1" x14ac:dyDescent="0.3">
      <c r="A48" t="s">
        <v>4</v>
      </c>
    </row>
    <row r="49" spans="1:4" x14ac:dyDescent="0.3">
      <c r="A49" s="1">
        <v>44807.479166666664</v>
      </c>
      <c r="B49" t="s">
        <v>23</v>
      </c>
      <c r="C49" t="s">
        <v>6</v>
      </c>
      <c r="D49" t="s">
        <v>22</v>
      </c>
    </row>
    <row r="50" spans="1:4" hidden="1" x14ac:dyDescent="0.3">
      <c r="A50" t="s">
        <v>4</v>
      </c>
    </row>
    <row r="51" spans="1:4" x14ac:dyDescent="0.3">
      <c r="A51" s="1">
        <v>44807.5</v>
      </c>
      <c r="B51" t="s">
        <v>24</v>
      </c>
      <c r="C51" t="s">
        <v>6</v>
      </c>
      <c r="D51" t="s">
        <v>25</v>
      </c>
    </row>
    <row r="52" spans="1:4" hidden="1" x14ac:dyDescent="0.3">
      <c r="A52" t="s">
        <v>4</v>
      </c>
    </row>
    <row r="53" spans="1:4" x14ac:dyDescent="0.3">
      <c r="A53" s="1">
        <v>44807.5</v>
      </c>
      <c r="B53" t="s">
        <v>24</v>
      </c>
      <c r="C53" t="s">
        <v>6</v>
      </c>
      <c r="D53" t="s">
        <v>25</v>
      </c>
    </row>
    <row r="54" spans="1:4" hidden="1" x14ac:dyDescent="0.3">
      <c r="A54" t="s">
        <v>4</v>
      </c>
    </row>
    <row r="55" spans="1:4" x14ac:dyDescent="0.3">
      <c r="A55" s="1">
        <v>44807.5</v>
      </c>
      <c r="B55" t="s">
        <v>24</v>
      </c>
      <c r="C55" t="s">
        <v>10</v>
      </c>
      <c r="D55" t="s">
        <v>25</v>
      </c>
    </row>
    <row r="56" spans="1:4" hidden="1" x14ac:dyDescent="0.3">
      <c r="A56" t="s">
        <v>4</v>
      </c>
    </row>
    <row r="57" spans="1:4" x14ac:dyDescent="0.3">
      <c r="A57" s="1">
        <v>44807.5</v>
      </c>
      <c r="B57" t="s">
        <v>24</v>
      </c>
      <c r="C57" t="s">
        <v>10</v>
      </c>
      <c r="D57" t="s">
        <v>25</v>
      </c>
    </row>
    <row r="58" spans="1:4" hidden="1" x14ac:dyDescent="0.3">
      <c r="A58" t="s">
        <v>4</v>
      </c>
    </row>
    <row r="59" spans="1:4" x14ac:dyDescent="0.3">
      <c r="A59" s="1">
        <v>44807.520833333336</v>
      </c>
      <c r="B59" t="s">
        <v>26</v>
      </c>
      <c r="C59" t="s">
        <v>10</v>
      </c>
      <c r="D59" t="s">
        <v>27</v>
      </c>
    </row>
    <row r="60" spans="1:4" hidden="1" x14ac:dyDescent="0.3">
      <c r="A60" t="s">
        <v>4</v>
      </c>
    </row>
    <row r="61" spans="1:4" x14ac:dyDescent="0.3">
      <c r="A61" s="1">
        <v>44807.520833333336</v>
      </c>
      <c r="B61" t="s">
        <v>26</v>
      </c>
      <c r="C61" t="s">
        <v>10</v>
      </c>
      <c r="D61" t="s">
        <v>27</v>
      </c>
    </row>
    <row r="62" spans="1:4" hidden="1" x14ac:dyDescent="0.3">
      <c r="A62" t="s">
        <v>4</v>
      </c>
    </row>
    <row r="63" spans="1:4" x14ac:dyDescent="0.3">
      <c r="A63" s="1">
        <v>44807.520833333336</v>
      </c>
      <c r="B63" t="s">
        <v>26</v>
      </c>
      <c r="C63" t="s">
        <v>6</v>
      </c>
      <c r="D63" t="s">
        <v>27</v>
      </c>
    </row>
    <row r="64" spans="1:4" hidden="1" x14ac:dyDescent="0.3">
      <c r="A64" t="s">
        <v>4</v>
      </c>
    </row>
    <row r="65" spans="1:4" x14ac:dyDescent="0.3">
      <c r="A65" s="1">
        <v>44807.520833333336</v>
      </c>
      <c r="B65" t="s">
        <v>28</v>
      </c>
      <c r="C65" t="s">
        <v>6</v>
      </c>
      <c r="D65" t="s">
        <v>12</v>
      </c>
    </row>
    <row r="66" spans="1:4" hidden="1" x14ac:dyDescent="0.3">
      <c r="A66" t="s">
        <v>4</v>
      </c>
    </row>
    <row r="67" spans="1:4" x14ac:dyDescent="0.3">
      <c r="A67" s="1">
        <v>44807.541666666664</v>
      </c>
      <c r="B67" t="s">
        <v>29</v>
      </c>
      <c r="C67" t="s">
        <v>6</v>
      </c>
      <c r="D67" t="s">
        <v>30</v>
      </c>
    </row>
    <row r="68" spans="1:4" hidden="1" x14ac:dyDescent="0.3">
      <c r="A68" t="s">
        <v>4</v>
      </c>
    </row>
    <row r="69" spans="1:4" x14ac:dyDescent="0.3">
      <c r="A69" s="1">
        <v>44807.541666666664</v>
      </c>
      <c r="B69" t="s">
        <v>29</v>
      </c>
      <c r="C69" t="s">
        <v>6</v>
      </c>
      <c r="D69" t="s">
        <v>30</v>
      </c>
    </row>
    <row r="70" spans="1:4" hidden="1" x14ac:dyDescent="0.3">
      <c r="A70" t="s">
        <v>4</v>
      </c>
    </row>
    <row r="71" spans="1:4" x14ac:dyDescent="0.3">
      <c r="A71" s="1">
        <v>44807.541666666664</v>
      </c>
      <c r="B71" t="s">
        <v>29</v>
      </c>
      <c r="C71" t="s">
        <v>6</v>
      </c>
      <c r="D71" t="s">
        <v>30</v>
      </c>
    </row>
    <row r="72" spans="1:4" hidden="1" x14ac:dyDescent="0.3">
      <c r="A72" t="s">
        <v>4</v>
      </c>
    </row>
    <row r="73" spans="1:4" x14ac:dyDescent="0.3">
      <c r="A73" s="1">
        <v>44807.541666666664</v>
      </c>
      <c r="B73" t="s">
        <v>28</v>
      </c>
      <c r="C73" t="s">
        <v>6</v>
      </c>
      <c r="D73" t="s">
        <v>12</v>
      </c>
    </row>
    <row r="74" spans="1:4" hidden="1" x14ac:dyDescent="0.3">
      <c r="A74" t="s">
        <v>4</v>
      </c>
    </row>
    <row r="75" spans="1:4" x14ac:dyDescent="0.3">
      <c r="A75" s="1">
        <v>44807.5625</v>
      </c>
      <c r="B75" t="s">
        <v>31</v>
      </c>
      <c r="C75" t="s">
        <v>6</v>
      </c>
      <c r="D75" t="s">
        <v>12</v>
      </c>
    </row>
    <row r="76" spans="1:4" hidden="1" x14ac:dyDescent="0.3">
      <c r="A76" t="s">
        <v>4</v>
      </c>
    </row>
    <row r="77" spans="1:4" x14ac:dyDescent="0.3">
      <c r="A77" s="1">
        <v>44807.5625</v>
      </c>
      <c r="B77" t="s">
        <v>32</v>
      </c>
      <c r="C77" t="s">
        <v>6</v>
      </c>
      <c r="D77" t="s">
        <v>12</v>
      </c>
    </row>
    <row r="78" spans="1:4" hidden="1" x14ac:dyDescent="0.3">
      <c r="A78" t="s">
        <v>4</v>
      </c>
    </row>
    <row r="79" spans="1:4" x14ac:dyDescent="0.3">
      <c r="A79" s="1">
        <v>44807.5625</v>
      </c>
      <c r="B79" t="s">
        <v>33</v>
      </c>
      <c r="C79" t="s">
        <v>6</v>
      </c>
      <c r="D79" t="s">
        <v>12</v>
      </c>
    </row>
    <row r="80" spans="1:4" hidden="1" x14ac:dyDescent="0.3">
      <c r="A80" t="s">
        <v>4</v>
      </c>
    </row>
    <row r="81" spans="1:4" x14ac:dyDescent="0.3">
      <c r="A81" s="1">
        <v>44807.5625</v>
      </c>
      <c r="B81" t="s">
        <v>34</v>
      </c>
      <c r="C81" t="s">
        <v>6</v>
      </c>
      <c r="D81" t="s">
        <v>12</v>
      </c>
    </row>
    <row r="82" spans="1:4" hidden="1" x14ac:dyDescent="0.3">
      <c r="A82" t="s">
        <v>4</v>
      </c>
    </row>
    <row r="83" spans="1:4" x14ac:dyDescent="0.3">
      <c r="A83" s="1">
        <v>44807.583333333336</v>
      </c>
      <c r="B83" t="s">
        <v>32</v>
      </c>
      <c r="C83" t="s">
        <v>6</v>
      </c>
      <c r="D83" t="s">
        <v>12</v>
      </c>
    </row>
    <row r="84" spans="1:4" hidden="1" x14ac:dyDescent="0.3">
      <c r="A84" t="s">
        <v>4</v>
      </c>
    </row>
    <row r="85" spans="1:4" x14ac:dyDescent="0.3">
      <c r="A85" s="1">
        <v>44807.583333333336</v>
      </c>
      <c r="B85" t="s">
        <v>33</v>
      </c>
      <c r="C85" t="s">
        <v>6</v>
      </c>
      <c r="D85" t="s">
        <v>12</v>
      </c>
    </row>
    <row r="86" spans="1:4" hidden="1" x14ac:dyDescent="0.3">
      <c r="A86" t="s">
        <v>4</v>
      </c>
    </row>
    <row r="87" spans="1:4" x14ac:dyDescent="0.3">
      <c r="A87" s="1">
        <v>44807.583333333336</v>
      </c>
      <c r="B87" t="s">
        <v>34</v>
      </c>
      <c r="C87" t="s">
        <v>6</v>
      </c>
      <c r="D87" t="s">
        <v>12</v>
      </c>
    </row>
    <row r="88" spans="1:4" hidden="1" x14ac:dyDescent="0.3">
      <c r="A88" t="s">
        <v>4</v>
      </c>
    </row>
    <row r="89" spans="1:4" x14ac:dyDescent="0.3">
      <c r="A89" s="1">
        <v>44807.583333333336</v>
      </c>
      <c r="B89" t="s">
        <v>31</v>
      </c>
      <c r="C89" t="s">
        <v>6</v>
      </c>
      <c r="D89" t="s">
        <v>12</v>
      </c>
    </row>
    <row r="90" spans="1:4" hidden="1" x14ac:dyDescent="0.3">
      <c r="A90" t="s">
        <v>4</v>
      </c>
    </row>
    <row r="91" spans="1:4" x14ac:dyDescent="0.3">
      <c r="A91" s="1">
        <v>44807.604166666664</v>
      </c>
      <c r="B91" t="s">
        <v>35</v>
      </c>
      <c r="C91" t="s">
        <v>6</v>
      </c>
      <c r="D91" t="s">
        <v>12</v>
      </c>
    </row>
    <row r="92" spans="1:4" hidden="1" x14ac:dyDescent="0.3">
      <c r="A92" t="s">
        <v>4</v>
      </c>
    </row>
    <row r="93" spans="1:4" x14ac:dyDescent="0.3">
      <c r="A93" s="1">
        <v>44807.604166666664</v>
      </c>
      <c r="B93" t="s">
        <v>36</v>
      </c>
      <c r="C93" t="s">
        <v>6</v>
      </c>
      <c r="D93" t="s">
        <v>12</v>
      </c>
    </row>
    <row r="94" spans="1:4" hidden="1" x14ac:dyDescent="0.3">
      <c r="A94" t="s">
        <v>4</v>
      </c>
    </row>
    <row r="95" spans="1:4" x14ac:dyDescent="0.3">
      <c r="A95" s="1">
        <v>44807.604166666664</v>
      </c>
      <c r="B95" t="s">
        <v>37</v>
      </c>
      <c r="C95" t="s">
        <v>6</v>
      </c>
      <c r="D95" t="s">
        <v>12</v>
      </c>
    </row>
    <row r="96" spans="1:4" hidden="1" x14ac:dyDescent="0.3">
      <c r="A96" t="s">
        <v>4</v>
      </c>
    </row>
    <row r="97" spans="1:4" x14ac:dyDescent="0.3">
      <c r="A97" s="1">
        <v>44807.604166666664</v>
      </c>
      <c r="B97" t="s">
        <v>38</v>
      </c>
      <c r="C97" t="s">
        <v>6</v>
      </c>
      <c r="D97" t="s">
        <v>12</v>
      </c>
    </row>
    <row r="98" spans="1:4" hidden="1" x14ac:dyDescent="0.3">
      <c r="A98" t="s">
        <v>4</v>
      </c>
    </row>
    <row r="99" spans="1:4" x14ac:dyDescent="0.3">
      <c r="A99" s="1">
        <v>44807.625</v>
      </c>
      <c r="B99" t="s">
        <v>37</v>
      </c>
      <c r="C99" t="s">
        <v>6</v>
      </c>
      <c r="D99" t="s">
        <v>12</v>
      </c>
    </row>
    <row r="100" spans="1:4" hidden="1" x14ac:dyDescent="0.3">
      <c r="A100" t="s">
        <v>4</v>
      </c>
    </row>
    <row r="101" spans="1:4" x14ac:dyDescent="0.3">
      <c r="A101" s="1">
        <v>44807.625</v>
      </c>
      <c r="B101" t="s">
        <v>39</v>
      </c>
      <c r="C101" t="s">
        <v>6</v>
      </c>
      <c r="D101" t="s">
        <v>12</v>
      </c>
    </row>
    <row r="102" spans="1:4" hidden="1" x14ac:dyDescent="0.3">
      <c r="A102" t="s">
        <v>4</v>
      </c>
    </row>
    <row r="103" spans="1:4" x14ac:dyDescent="0.3">
      <c r="A103" s="1">
        <v>44807.625</v>
      </c>
      <c r="B103" t="s">
        <v>36</v>
      </c>
      <c r="C103" t="s">
        <v>6</v>
      </c>
      <c r="D103" t="s">
        <v>12</v>
      </c>
    </row>
    <row r="104" spans="1:4" hidden="1" x14ac:dyDescent="0.3">
      <c r="A104" t="s">
        <v>4</v>
      </c>
    </row>
    <row r="105" spans="1:4" x14ac:dyDescent="0.3">
      <c r="A105" s="1">
        <v>44807.625</v>
      </c>
      <c r="B105" t="s">
        <v>35</v>
      </c>
      <c r="C105" t="s">
        <v>6</v>
      </c>
      <c r="D105" t="s">
        <v>12</v>
      </c>
    </row>
    <row r="106" spans="1:4" hidden="1" x14ac:dyDescent="0.3">
      <c r="A106" t="s">
        <v>4</v>
      </c>
    </row>
    <row r="107" spans="1:4" x14ac:dyDescent="0.3">
      <c r="A107" s="1">
        <v>44807.645833333336</v>
      </c>
      <c r="B107" t="s">
        <v>40</v>
      </c>
      <c r="C107" t="s">
        <v>6</v>
      </c>
      <c r="D107" t="s">
        <v>41</v>
      </c>
    </row>
    <row r="108" spans="1:4" hidden="1" x14ac:dyDescent="0.3">
      <c r="A108" t="s">
        <v>4</v>
      </c>
    </row>
    <row r="109" spans="1:4" x14ac:dyDescent="0.3">
      <c r="A109" s="1">
        <v>44807.645833333336</v>
      </c>
      <c r="B109" t="s">
        <v>40</v>
      </c>
      <c r="C109" t="s">
        <v>6</v>
      </c>
      <c r="D109" t="s">
        <v>41</v>
      </c>
    </row>
    <row r="110" spans="1:4" hidden="1" x14ac:dyDescent="0.3">
      <c r="A110" t="s">
        <v>4</v>
      </c>
    </row>
    <row r="111" spans="1:4" x14ac:dyDescent="0.3">
      <c r="A111" s="1">
        <v>44807.645833333336</v>
      </c>
      <c r="B111" t="s">
        <v>40</v>
      </c>
      <c r="C111" t="s">
        <v>10</v>
      </c>
      <c r="D111" t="s">
        <v>41</v>
      </c>
    </row>
    <row r="112" spans="1:4" hidden="1" x14ac:dyDescent="0.3">
      <c r="A112" t="s">
        <v>4</v>
      </c>
    </row>
    <row r="113" spans="1:4" x14ac:dyDescent="0.3">
      <c r="A113" s="1">
        <v>44807.645833333336</v>
      </c>
      <c r="B113" t="s">
        <v>40</v>
      </c>
      <c r="C113" t="s">
        <v>10</v>
      </c>
      <c r="D113" t="s">
        <v>41</v>
      </c>
    </row>
    <row r="114" spans="1:4" hidden="1" x14ac:dyDescent="0.3">
      <c r="A114" t="s">
        <v>4</v>
      </c>
    </row>
    <row r="115" spans="1:4" x14ac:dyDescent="0.3">
      <c r="A115" s="1">
        <v>44807.6875</v>
      </c>
      <c r="B115" t="s">
        <v>40</v>
      </c>
      <c r="C115" t="s">
        <v>6</v>
      </c>
      <c r="D115" t="s">
        <v>41</v>
      </c>
    </row>
    <row r="116" spans="1:4" hidden="1" x14ac:dyDescent="0.3">
      <c r="A116" t="s">
        <v>4</v>
      </c>
    </row>
    <row r="117" spans="1:4" x14ac:dyDescent="0.3">
      <c r="A117" s="1">
        <v>44807.6875</v>
      </c>
      <c r="B117" t="s">
        <v>40</v>
      </c>
      <c r="C117" t="s">
        <v>6</v>
      </c>
      <c r="D117" t="s">
        <v>41</v>
      </c>
    </row>
    <row r="118" spans="1:4" hidden="1" x14ac:dyDescent="0.3">
      <c r="A118" t="s">
        <v>4</v>
      </c>
    </row>
    <row r="119" spans="1:4" x14ac:dyDescent="0.3">
      <c r="A119" s="1">
        <v>44807.6875</v>
      </c>
      <c r="B119" t="s">
        <v>40</v>
      </c>
      <c r="C119" t="s">
        <v>10</v>
      </c>
      <c r="D119" t="s">
        <v>41</v>
      </c>
    </row>
    <row r="120" spans="1:4" hidden="1" x14ac:dyDescent="0.3">
      <c r="A120" t="s">
        <v>4</v>
      </c>
    </row>
    <row r="121" spans="1:4" x14ac:dyDescent="0.3">
      <c r="A121" s="1">
        <v>44807.6875</v>
      </c>
      <c r="B121" t="s">
        <v>40</v>
      </c>
      <c r="C121" t="s">
        <v>10</v>
      </c>
      <c r="D121" t="s">
        <v>41</v>
      </c>
    </row>
  </sheetData>
  <autoFilter ref="A1:D121">
    <filterColumn colId="0">
      <filters>
        <dateGroupItem year="2022" dateTimeGrouping="year"/>
      </filters>
    </filterColumn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DIEVČATÁ U14</vt:lpstr>
      <vt:lpstr>DIEVČATÁ U12</vt:lpstr>
      <vt:lpstr>CHLAPCI U14</vt:lpstr>
      <vt:lpstr>CHLAPCI U12</vt:lpstr>
      <vt:lpstr>CELKOVÉ PORADIE</vt:lpstr>
      <vt:lpstr>Štartová listina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Galanta</dc:creator>
  <cp:lastModifiedBy>xxx</cp:lastModifiedBy>
  <cp:lastPrinted>2022-09-03T16:05:05Z</cp:lastPrinted>
  <dcterms:created xsi:type="dcterms:W3CDTF">2022-09-03T07:18:17Z</dcterms:created>
  <dcterms:modified xsi:type="dcterms:W3CDTF">2022-09-04T10:38:02Z</dcterms:modified>
</cp:coreProperties>
</file>