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0" windowWidth="15195" windowHeight="9120"/>
  </bookViews>
  <sheets>
    <sheet name="Zápis turnaja-4 druž." sheetId="1" r:id="rId1"/>
    <sheet name="Pomocný list" sheetId="4" r:id="rId2"/>
  </sheets>
  <definedNames>
    <definedName name="_xlnm.Print_Titles" localSheetId="1">'Pomocný list'!$2:$3</definedName>
  </definedNames>
  <calcPr calcId="124519"/>
</workbook>
</file>

<file path=xl/calcChain.xml><?xml version="1.0" encoding="utf-8"?>
<calcChain xmlns="http://schemas.openxmlformats.org/spreadsheetml/2006/main">
  <c r="R27" i="4"/>
  <c r="Q27"/>
  <c r="O27"/>
  <c r="R26"/>
  <c r="Q26"/>
  <c r="O26"/>
  <c r="P26" s="1"/>
  <c r="R25"/>
  <c r="Q25"/>
  <c r="O25"/>
  <c r="R24"/>
  <c r="Q24"/>
  <c r="O24"/>
  <c r="P24" s="1"/>
  <c r="R23"/>
  <c r="Q23"/>
  <c r="O23"/>
  <c r="P23" s="1"/>
  <c r="R22"/>
  <c r="Q22"/>
  <c r="O22"/>
  <c r="R21"/>
  <c r="Q21"/>
  <c r="O21"/>
  <c r="P21" s="1"/>
  <c r="R20"/>
  <c r="Q20"/>
  <c r="O20"/>
  <c r="R19"/>
  <c r="Q19"/>
  <c r="O19"/>
  <c r="R18"/>
  <c r="Q18"/>
  <c r="O18"/>
  <c r="R17"/>
  <c r="Q17"/>
  <c r="O17"/>
  <c r="R16"/>
  <c r="Q16"/>
  <c r="O16"/>
  <c r="R15"/>
  <c r="Q15"/>
  <c r="O15"/>
  <c r="R14"/>
  <c r="Q14"/>
  <c r="O14"/>
  <c r="R13"/>
  <c r="Q13"/>
  <c r="O13"/>
  <c r="R12"/>
  <c r="Q12"/>
  <c r="O12"/>
  <c r="R11"/>
  <c r="Q11"/>
  <c r="O11"/>
  <c r="R10"/>
  <c r="Q10"/>
  <c r="O10"/>
  <c r="R9"/>
  <c r="Q9"/>
  <c r="O9"/>
  <c r="R8"/>
  <c r="Q8"/>
  <c r="O8"/>
  <c r="R7"/>
  <c r="Q7"/>
  <c r="O7"/>
  <c r="R6"/>
  <c r="Q6"/>
  <c r="O6"/>
  <c r="R5"/>
  <c r="Q5"/>
  <c r="O5"/>
  <c r="R4"/>
  <c r="Q4"/>
  <c r="O4"/>
  <c r="P25" l="1"/>
  <c r="P27"/>
  <c r="P20"/>
  <c r="P22"/>
  <c r="P17"/>
  <c r="P19"/>
  <c r="P16"/>
  <c r="P18"/>
  <c r="P13"/>
  <c r="P12"/>
  <c r="P14"/>
  <c r="P15"/>
  <c r="P11"/>
  <c r="P8"/>
  <c r="P10"/>
  <c r="P9"/>
  <c r="P6"/>
  <c r="P7"/>
  <c r="P5"/>
  <c r="P4"/>
  <c r="R31" i="1"/>
  <c r="R33"/>
  <c r="R35"/>
  <c r="R37"/>
  <c r="G31"/>
  <c r="G33"/>
  <c r="G35"/>
  <c r="G37"/>
  <c r="R25"/>
  <c r="R23"/>
  <c r="R21"/>
  <c r="R19"/>
  <c r="G25"/>
  <c r="G23"/>
  <c r="G21"/>
  <c r="G19"/>
  <c r="G13"/>
  <c r="G11"/>
  <c r="G9"/>
  <c r="G7"/>
  <c r="R13"/>
  <c r="R11"/>
  <c r="R9"/>
  <c r="R7"/>
  <c r="R39" l="1"/>
  <c r="R27"/>
  <c r="G39"/>
  <c r="R15"/>
  <c r="G27"/>
  <c r="G15"/>
</calcChain>
</file>

<file path=xl/sharedStrings.xml><?xml version="1.0" encoding="utf-8"?>
<sst xmlns="http://schemas.openxmlformats.org/spreadsheetml/2006/main" count="241" uniqueCount="72">
  <si>
    <t> Družstvo:</t>
  </si>
  <si>
    <t>Spolu</t>
  </si>
  <si>
    <t>Poradie</t>
  </si>
  <si>
    <t>č.1</t>
  </si>
  <si>
    <t>č.2</t>
  </si>
  <si>
    <t>č.3</t>
  </si>
  <si>
    <t>č.4</t>
  </si>
  <si>
    <t>Dráhy 1-4</t>
  </si>
  <si>
    <t>Priezvisko a meno hráča</t>
  </si>
  <si>
    <t xml:space="preserve"> Výsledok :  </t>
  </si>
  <si>
    <t xml:space="preserve"> Družstvo:                </t>
  </si>
  <si>
    <t xml:space="preserve">         MKK Slovan Galanta</t>
  </si>
  <si>
    <t xml:space="preserve">          KK Zlaté Klasy 1</t>
  </si>
  <si>
    <t xml:space="preserve">       Rakovice</t>
  </si>
  <si>
    <t xml:space="preserve">          KK Zlaté Klasy 2</t>
  </si>
  <si>
    <t>2. Memoriál Františka Szlanicsku</t>
  </si>
  <si>
    <t xml:space="preserve">          KK Zlaté Klasy 3</t>
  </si>
  <si>
    <t xml:space="preserve">          KK Pobedim</t>
  </si>
  <si>
    <t>Dorážka</t>
  </si>
  <si>
    <t>Celkom</t>
  </si>
  <si>
    <t>Kolkáreň: Zlaté Klasy   Dátum: 14.5.2016</t>
  </si>
  <si>
    <t>Názov klubu</t>
  </si>
  <si>
    <t xml:space="preserve">Meno hráča </t>
  </si>
  <si>
    <t>Do plných</t>
  </si>
  <si>
    <t>Záhody</t>
  </si>
  <si>
    <t>Zlaté klasy 1</t>
  </si>
  <si>
    <t>Dráha č. 1</t>
  </si>
  <si>
    <t>Dráha č. 2</t>
  </si>
  <si>
    <t>Dráha č. 4</t>
  </si>
  <si>
    <t>Dráha č. 3</t>
  </si>
  <si>
    <t>Spolu plné</t>
  </si>
  <si>
    <t>Spolu záhody</t>
  </si>
  <si>
    <t>Spolu celkom</t>
  </si>
  <si>
    <t>Rakovice</t>
  </si>
  <si>
    <t>Zlaté Klasy 2</t>
  </si>
  <si>
    <t>Galanta</t>
  </si>
  <si>
    <t>Zlaté Klasy 3</t>
  </si>
  <si>
    <t>Pobedim</t>
  </si>
  <si>
    <t>Zlaté Klasy 1</t>
  </si>
  <si>
    <t>II. Memoriál Františka Szlanicsku - 14.5.2016</t>
  </si>
  <si>
    <t>Keszőcze Ladislav</t>
  </si>
  <si>
    <t>Butko Jozef</t>
  </si>
  <si>
    <t>Touš Josef</t>
  </si>
  <si>
    <t>Kupčok Stanislav</t>
  </si>
  <si>
    <t>Poloma Žolt</t>
  </si>
  <si>
    <t>Nagy Ladislav</t>
  </si>
  <si>
    <t>Pospišil Stanislav</t>
  </si>
  <si>
    <t xml:space="preserve">Lengyel Ottó </t>
  </si>
  <si>
    <t>Lengyel Ottó</t>
  </si>
  <si>
    <t>Marics Štefan ml.</t>
  </si>
  <si>
    <t>Klúcsik Csaba</t>
  </si>
  <si>
    <t>Hollóši Štefan</t>
  </si>
  <si>
    <t>Varga Tibor</t>
  </si>
  <si>
    <t>Miklovič Jozef</t>
  </si>
  <si>
    <t>Urban Jakub</t>
  </si>
  <si>
    <t>Vajer Michal</t>
  </si>
  <si>
    <t>Miklovičová Adriana</t>
  </si>
  <si>
    <t>Kugler Ivan</t>
  </si>
  <si>
    <t>Vlahy Arpád</t>
  </si>
  <si>
    <t>Vlahyová Eva</t>
  </si>
  <si>
    <t>Gubran Ernest</t>
  </si>
  <si>
    <t>Milan František</t>
  </si>
  <si>
    <t>Magala Roman</t>
  </si>
  <si>
    <t>Ivančík Marcel</t>
  </si>
  <si>
    <t>Prívozník Tomáš</t>
  </si>
  <si>
    <t xml:space="preserve">Vlahy Arpád </t>
  </si>
  <si>
    <t>2.</t>
  </si>
  <si>
    <t>1.</t>
  </si>
  <si>
    <t>4.</t>
  </si>
  <si>
    <t>3.</t>
  </si>
  <si>
    <t>5.</t>
  </si>
  <si>
    <t>6.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</si>
</sst>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  <charset val="238"/>
    </font>
    <font>
      <b/>
      <sz val="18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  <font>
      <b/>
      <sz val="14"/>
      <name val="Arial CE"/>
      <family val="2"/>
      <charset val="238"/>
    </font>
    <font>
      <b/>
      <sz val="24"/>
      <name val="Arial"/>
      <family val="2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23"/>
      <name val="Arial"/>
      <family val="2"/>
    </font>
    <font>
      <sz val="23"/>
      <name val="Arial"/>
      <family val="2"/>
    </font>
    <font>
      <b/>
      <sz val="16"/>
      <name val="Arial CE"/>
      <family val="2"/>
      <charset val="238"/>
    </font>
    <font>
      <b/>
      <sz val="15"/>
      <name val="Arial"/>
      <family val="2"/>
    </font>
    <font>
      <b/>
      <sz val="18"/>
      <name val="Arial CE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indexed="9"/>
        <bgColor rgb="FFFFFF00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8" fillId="0" borderId="28" xfId="0" applyFont="1" applyBorder="1"/>
    <xf numFmtId="0" fontId="8" fillId="4" borderId="28" xfId="0" applyFont="1" applyFill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0" borderId="29" xfId="0" applyFont="1" applyBorder="1"/>
    <xf numFmtId="0" fontId="8" fillId="0" borderId="0" xfId="0" applyFont="1" applyBorder="1"/>
    <xf numFmtId="0" fontId="8" fillId="0" borderId="29" xfId="0" applyFont="1" applyFill="1" applyBorder="1"/>
    <xf numFmtId="0" fontId="27" fillId="0" borderId="28" xfId="0" applyFont="1" applyBorder="1" applyAlignment="1">
      <alignment horizontal="center"/>
    </xf>
    <xf numFmtId="0" fontId="27" fillId="2" borderId="28" xfId="0" applyFont="1" applyFill="1" applyBorder="1" applyAlignment="1">
      <alignment horizontal="center" textRotation="90"/>
    </xf>
    <xf numFmtId="0" fontId="27" fillId="3" borderId="28" xfId="0" applyFont="1" applyFill="1" applyBorder="1" applyAlignment="1">
      <alignment horizontal="center" textRotation="90"/>
    </xf>
    <xf numFmtId="0" fontId="27" fillId="4" borderId="28" xfId="0" applyFont="1" applyFill="1" applyBorder="1" applyAlignment="1">
      <alignment horizontal="center" textRotation="90"/>
    </xf>
    <xf numFmtId="0" fontId="27" fillId="5" borderId="28" xfId="0" applyFont="1" applyFill="1" applyBorder="1" applyAlignment="1">
      <alignment horizontal="center" textRotation="90"/>
    </xf>
    <xf numFmtId="0" fontId="27" fillId="6" borderId="28" xfId="0" applyFont="1" applyFill="1" applyBorder="1" applyAlignment="1">
      <alignment horizontal="center" textRotation="90"/>
    </xf>
    <xf numFmtId="0" fontId="27" fillId="7" borderId="28" xfId="0" applyFont="1" applyFill="1" applyBorder="1" applyAlignment="1">
      <alignment horizontal="center" textRotation="90"/>
    </xf>
    <xf numFmtId="0" fontId="11" fillId="8" borderId="0" xfId="0" applyFont="1" applyFill="1" applyAlignment="1">
      <alignment horizontal="right" vertical="center" wrapText="1"/>
    </xf>
    <xf numFmtId="0" fontId="11" fillId="8" borderId="0" xfId="0" applyFont="1" applyFill="1" applyAlignment="1">
      <alignment horizontal="right" vertical="center"/>
    </xf>
    <xf numFmtId="0" fontId="8" fillId="8" borderId="0" xfId="0" applyFont="1" applyFill="1" applyAlignment="1">
      <alignment horizontal="center"/>
    </xf>
    <xf numFmtId="0" fontId="8" fillId="8" borderId="0" xfId="0" applyFont="1" applyFill="1" applyAlignment="1"/>
    <xf numFmtId="0" fontId="0" fillId="8" borderId="0" xfId="0" applyFill="1"/>
    <xf numFmtId="0" fontId="0" fillId="8" borderId="0" xfId="0" applyFill="1" applyAlignment="1"/>
    <xf numFmtId="0" fontId="5" fillId="8" borderId="1" xfId="0" applyFont="1" applyFill="1" applyBorder="1" applyAlignment="1">
      <alignment horizontal="center"/>
    </xf>
    <xf numFmtId="0" fontId="12" fillId="9" borderId="2" xfId="0" applyFont="1" applyFill="1" applyBorder="1" applyAlignment="1">
      <alignment vertical="center"/>
    </xf>
    <xf numFmtId="0" fontId="14" fillId="8" borderId="19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6" fillId="8" borderId="8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right" vertical="center"/>
    </xf>
    <xf numFmtId="0" fontId="8" fillId="8" borderId="0" xfId="0" applyFont="1" applyFill="1" applyBorder="1" applyAlignment="1">
      <alignment horizontal="right"/>
    </xf>
    <xf numFmtId="0" fontId="9" fillId="8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right" vertical="center"/>
    </xf>
    <xf numFmtId="0" fontId="0" fillId="8" borderId="0" xfId="0" applyFill="1" applyAlignment="1">
      <alignment vertical="center"/>
    </xf>
    <xf numFmtId="0" fontId="15" fillId="8" borderId="0" xfId="0" applyFont="1" applyFill="1"/>
    <xf numFmtId="0" fontId="17" fillId="8" borderId="1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right" vertical="center"/>
    </xf>
    <xf numFmtId="0" fontId="0" fillId="8" borderId="0" xfId="0" applyFill="1" applyBorder="1" applyAlignment="1">
      <alignment vertical="center"/>
    </xf>
    <xf numFmtId="0" fontId="0" fillId="8" borderId="0" xfId="0" applyFill="1" applyBorder="1"/>
    <xf numFmtId="0" fontId="3" fillId="8" borderId="0" xfId="0" applyFont="1" applyFill="1" applyBorder="1" applyAlignment="1">
      <alignment horizontal="right" vertical="center"/>
    </xf>
    <xf numFmtId="0" fontId="4" fillId="8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0" fillId="8" borderId="0" xfId="0" applyFill="1" applyBorder="1" applyAlignment="1"/>
    <xf numFmtId="0" fontId="3" fillId="8" borderId="0" xfId="0" applyFont="1" applyFill="1" applyBorder="1" applyAlignment="1">
      <alignment horizontal="centerContinuous" vertical="center"/>
    </xf>
    <xf numFmtId="0" fontId="20" fillId="8" borderId="22" xfId="0" applyFont="1" applyFill="1" applyBorder="1" applyAlignment="1">
      <alignment horizontal="center" vertical="center"/>
    </xf>
    <xf numFmtId="0" fontId="21" fillId="8" borderId="23" xfId="0" applyFont="1" applyFill="1" applyBorder="1" applyAlignment="1"/>
    <xf numFmtId="0" fontId="21" fillId="8" borderId="24" xfId="0" applyFont="1" applyFill="1" applyBorder="1" applyAlignment="1"/>
    <xf numFmtId="0" fontId="14" fillId="8" borderId="2" xfId="0" applyFont="1" applyFill="1" applyBorder="1" applyAlignment="1">
      <alignment horizontal="center" vertical="center"/>
    </xf>
    <xf numFmtId="0" fontId="15" fillId="8" borderId="21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24" fillId="8" borderId="20" xfId="0" applyFont="1" applyFill="1" applyBorder="1" applyAlignment="1">
      <alignment horizontal="center" vertical="center"/>
    </xf>
    <xf numFmtId="0" fontId="26" fillId="8" borderId="21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22" fillId="8" borderId="20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vertical="center"/>
    </xf>
    <xf numFmtId="0" fontId="23" fillId="8" borderId="16" xfId="0" applyFont="1" applyFill="1" applyBorder="1" applyAlignment="1">
      <alignment vertical="center"/>
    </xf>
    <xf numFmtId="0" fontId="23" fillId="8" borderId="10" xfId="0" applyFont="1" applyFill="1" applyBorder="1" applyAlignment="1">
      <alignment vertical="center"/>
    </xf>
    <xf numFmtId="0" fontId="23" fillId="8" borderId="26" xfId="0" applyFont="1" applyFill="1" applyBorder="1" applyAlignment="1">
      <alignment vertical="center"/>
    </xf>
    <xf numFmtId="0" fontId="23" fillId="8" borderId="1" xfId="0" applyFont="1" applyFill="1" applyBorder="1" applyAlignment="1">
      <alignment vertical="center"/>
    </xf>
    <xf numFmtId="0" fontId="23" fillId="8" borderId="15" xfId="0" applyFont="1" applyFill="1" applyBorder="1" applyAlignment="1">
      <alignment vertical="center"/>
    </xf>
    <xf numFmtId="0" fontId="15" fillId="8" borderId="20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right" vertical="center"/>
    </xf>
    <xf numFmtId="0" fontId="6" fillId="8" borderId="20" xfId="0" applyFont="1" applyFill="1" applyBorder="1" applyAlignment="1">
      <alignment horizontal="right" vertical="center"/>
    </xf>
    <xf numFmtId="0" fontId="7" fillId="9" borderId="20" xfId="0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left" vertical="center"/>
    </xf>
    <xf numFmtId="0" fontId="7" fillId="8" borderId="21" xfId="0" applyFont="1" applyFill="1" applyBorder="1" applyAlignment="1">
      <alignment horizontal="left" vertical="center"/>
    </xf>
    <xf numFmtId="0" fontId="23" fillId="8" borderId="10" xfId="0" applyFont="1" applyFill="1" applyBorder="1" applyAlignment="1"/>
    <xf numFmtId="0" fontId="23" fillId="8" borderId="26" xfId="0" applyFont="1" applyFill="1" applyBorder="1" applyAlignment="1"/>
    <xf numFmtId="0" fontId="23" fillId="8" borderId="15" xfId="0" applyFont="1" applyFill="1" applyBorder="1" applyAlignment="1"/>
    <xf numFmtId="0" fontId="15" fillId="8" borderId="27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/>
    </xf>
    <xf numFmtId="0" fontId="8" fillId="8" borderId="0" xfId="0" applyFont="1" applyFill="1" applyAlignment="1"/>
    <xf numFmtId="0" fontId="27" fillId="8" borderId="0" xfId="0" applyFont="1" applyFill="1" applyAlignment="1">
      <alignment horizontal="center"/>
    </xf>
    <xf numFmtId="0" fontId="13" fillId="8" borderId="0" xfId="0" applyFont="1" applyFill="1" applyAlignment="1">
      <alignment horizontal="left" vertical="center" wrapText="1"/>
    </xf>
    <xf numFmtId="0" fontId="0" fillId="8" borderId="0" xfId="0" applyFill="1" applyAlignment="1">
      <alignment horizontal="left"/>
    </xf>
    <xf numFmtId="0" fontId="29" fillId="8" borderId="0" xfId="0" applyFont="1" applyFill="1" applyAlignment="1">
      <alignment horizontal="left" vertical="center" wrapText="1"/>
    </xf>
    <xf numFmtId="0" fontId="28" fillId="8" borderId="0" xfId="0" applyFont="1" applyFill="1" applyAlignment="1">
      <alignment horizontal="left"/>
    </xf>
    <xf numFmtId="0" fontId="8" fillId="2" borderId="29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1" xfId="0" applyFont="1" applyBorder="1" applyAlignment="1">
      <alignment horizontal="center"/>
    </xf>
  </cellXfs>
  <cellStyles count="2">
    <cellStyle name="Normal_formulare cka." xfId="1"/>
    <cellStyle name="normálne" xfId="0" builtinId="0"/>
  </cellStyles>
  <dxfs count="0"/>
  <tableStyles count="0" defaultTableStyle="TableStyleMedium2" defaultPivotStyle="PivotStyleLight16"/>
  <colors>
    <mruColors>
      <color rgb="FF00FF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731520</xdr:colOff>
      <xdr:row>3</xdr:row>
      <xdr:rowOff>7620</xdr:rowOff>
    </xdr:to>
    <xdr:pic>
      <xdr:nvPicPr>
        <xdr:cNvPr id="1025" name="Picture 1" descr="znak klas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1520" cy="9886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175260</xdr:colOff>
      <xdr:row>0</xdr:row>
      <xdr:rowOff>60960</xdr:rowOff>
    </xdr:from>
    <xdr:to>
      <xdr:col>19</xdr:col>
      <xdr:colOff>281940</xdr:colOff>
      <xdr:row>4</xdr:row>
      <xdr:rowOff>0</xdr:rowOff>
    </xdr:to>
    <xdr:pic>
      <xdr:nvPicPr>
        <xdr:cNvPr id="1028" name="Picture 4" descr="ferk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4440" y="60960"/>
          <a:ext cx="746760" cy="9677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7620</xdr:rowOff>
    </xdr:from>
    <xdr:to>
      <xdr:col>0</xdr:col>
      <xdr:colOff>754380</xdr:colOff>
      <xdr:row>2</xdr:row>
      <xdr:rowOff>805815</xdr:rowOff>
    </xdr:to>
    <xdr:pic>
      <xdr:nvPicPr>
        <xdr:cNvPr id="2" name="Picture 1" descr="znak klas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75260"/>
          <a:ext cx="731520" cy="98869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3"/>
  <sheetViews>
    <sheetView tabSelected="1" zoomScale="98" zoomScaleNormal="98" zoomScaleSheetLayoutView="90" workbookViewId="0">
      <selection sqref="A1:XFD1048576"/>
    </sheetView>
  </sheetViews>
  <sheetFormatPr defaultColWidth="11.42578125" defaultRowHeight="12.75"/>
  <cols>
    <col min="1" max="1" width="18.7109375" style="22" customWidth="1"/>
    <col min="2" max="2" width="12.85546875" style="22" customWidth="1"/>
    <col min="3" max="3" width="4.28515625" style="22" customWidth="1"/>
    <col min="4" max="4" width="6.7109375" style="22" customWidth="1"/>
    <col min="5" max="5" width="4.28515625" style="22" customWidth="1"/>
    <col min="6" max="6" width="6.7109375" style="22" customWidth="1"/>
    <col min="7" max="8" width="4.7109375" style="22" customWidth="1"/>
    <col min="9" max="9" width="8.5703125" style="22" customWidth="1"/>
    <col min="10" max="10" width="1.7109375" style="22" customWidth="1"/>
    <col min="11" max="11" width="18.7109375" style="22" customWidth="1"/>
    <col min="12" max="12" width="7.140625" style="22" customWidth="1"/>
    <col min="13" max="13" width="5.7109375" style="22" customWidth="1"/>
    <col min="14" max="14" width="4.28515625" style="22" customWidth="1"/>
    <col min="15" max="15" width="6.7109375" style="22" customWidth="1"/>
    <col min="16" max="16" width="4.28515625" style="22" customWidth="1"/>
    <col min="17" max="17" width="6.7109375" style="22" customWidth="1"/>
    <col min="18" max="19" width="4.7109375" style="22" customWidth="1"/>
    <col min="20" max="20" width="8.5703125" style="22" customWidth="1"/>
    <col min="21" max="16384" width="11.42578125" style="22"/>
  </cols>
  <sheetData>
    <row r="1" spans="1:31" ht="46.5" customHeight="1">
      <c r="A1" s="94"/>
      <c r="B1" s="18"/>
      <c r="C1" s="18"/>
      <c r="D1" s="18"/>
      <c r="E1" s="18"/>
      <c r="F1" s="18"/>
      <c r="G1" s="18"/>
      <c r="H1" s="18"/>
      <c r="I1" s="18"/>
      <c r="J1" s="18"/>
      <c r="K1" s="19"/>
      <c r="L1" s="20"/>
      <c r="M1" s="20"/>
      <c r="N1" s="20"/>
      <c r="O1" s="20"/>
      <c r="P1" s="21"/>
      <c r="Q1" s="21"/>
      <c r="R1" s="95"/>
      <c r="S1" s="95"/>
      <c r="T1" s="95"/>
    </row>
    <row r="2" spans="1:31" ht="15.75" customHeight="1">
      <c r="A2" s="94"/>
      <c r="B2" s="100" t="s">
        <v>15</v>
      </c>
      <c r="C2" s="101"/>
      <c r="D2" s="101"/>
      <c r="E2" s="101"/>
      <c r="F2" s="101"/>
      <c r="G2" s="101"/>
      <c r="H2" s="101"/>
      <c r="I2" s="101"/>
      <c r="J2" s="23"/>
      <c r="K2" s="23"/>
      <c r="L2" s="23"/>
      <c r="M2" s="23"/>
      <c r="N2" s="23"/>
      <c r="O2" s="23"/>
      <c r="P2" s="23"/>
      <c r="Q2" s="23"/>
      <c r="R2" s="95"/>
      <c r="S2" s="95"/>
      <c r="T2" s="95"/>
    </row>
    <row r="3" spans="1:31" ht="15" customHeight="1">
      <c r="A3" s="94"/>
      <c r="B3" s="101"/>
      <c r="C3" s="101"/>
      <c r="D3" s="101"/>
      <c r="E3" s="101"/>
      <c r="F3" s="101"/>
      <c r="G3" s="101"/>
      <c r="H3" s="101"/>
      <c r="I3" s="101"/>
      <c r="J3" s="23"/>
      <c r="K3" s="97" t="s">
        <v>20</v>
      </c>
      <c r="L3" s="97"/>
      <c r="M3" s="97"/>
      <c r="N3" s="97"/>
      <c r="O3" s="97"/>
      <c r="P3" s="97"/>
      <c r="Q3" s="97"/>
      <c r="R3" s="95"/>
      <c r="S3" s="95"/>
      <c r="T3" s="95"/>
      <c r="W3" s="95"/>
      <c r="X3" s="95"/>
      <c r="Y3" s="95"/>
      <c r="Z3" s="95"/>
      <c r="AA3" s="96"/>
      <c r="AB3" s="96"/>
      <c r="AC3" s="96"/>
      <c r="AD3" s="96"/>
      <c r="AE3" s="96"/>
    </row>
    <row r="4" spans="1:31" ht="4.5" customHeight="1" thickBot="1">
      <c r="A4" s="24"/>
      <c r="B4" s="24"/>
      <c r="C4" s="24"/>
      <c r="D4" s="24"/>
      <c r="E4" s="24"/>
      <c r="F4" s="24"/>
      <c r="G4" s="24"/>
      <c r="H4" s="24"/>
      <c r="I4" s="24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31" ht="21.95" customHeight="1" thickBot="1">
      <c r="A5" s="25" t="s">
        <v>10</v>
      </c>
      <c r="B5" s="83" t="s">
        <v>12</v>
      </c>
      <c r="C5" s="84"/>
      <c r="D5" s="84"/>
      <c r="E5" s="84"/>
      <c r="F5" s="84"/>
      <c r="G5" s="84"/>
      <c r="H5" s="84"/>
      <c r="I5" s="85"/>
      <c r="K5" s="25" t="s">
        <v>0</v>
      </c>
      <c r="L5" s="83" t="s">
        <v>13</v>
      </c>
      <c r="M5" s="84"/>
      <c r="N5" s="84"/>
      <c r="O5" s="84"/>
      <c r="P5" s="84"/>
      <c r="Q5" s="84"/>
      <c r="R5" s="84"/>
      <c r="S5" s="84"/>
      <c r="T5" s="85"/>
    </row>
    <row r="6" spans="1:31" ht="14.1" customHeight="1" thickBot="1">
      <c r="A6" s="62" t="s">
        <v>8</v>
      </c>
      <c r="B6" s="63"/>
      <c r="C6" s="62" t="s">
        <v>7</v>
      </c>
      <c r="D6" s="80"/>
      <c r="E6" s="80"/>
      <c r="F6" s="63"/>
      <c r="G6" s="62" t="s">
        <v>1</v>
      </c>
      <c r="H6" s="63"/>
      <c r="I6" s="26" t="s">
        <v>2</v>
      </c>
      <c r="K6" s="62" t="s">
        <v>8</v>
      </c>
      <c r="L6" s="80"/>
      <c r="M6" s="89"/>
      <c r="N6" s="62" t="s">
        <v>7</v>
      </c>
      <c r="O6" s="80"/>
      <c r="P6" s="80"/>
      <c r="Q6" s="63"/>
      <c r="R6" s="62" t="s">
        <v>1</v>
      </c>
      <c r="S6" s="63"/>
      <c r="T6" s="26" t="s">
        <v>2</v>
      </c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14.1" customHeight="1">
      <c r="A7" s="74" t="s">
        <v>40</v>
      </c>
      <c r="B7" s="86"/>
      <c r="C7" s="27" t="s">
        <v>3</v>
      </c>
      <c r="D7" s="28">
        <v>180</v>
      </c>
      <c r="E7" s="29" t="s">
        <v>4</v>
      </c>
      <c r="F7" s="30">
        <v>148</v>
      </c>
      <c r="G7" s="64">
        <f>SUM(D7:D8:F7:F8)</f>
        <v>643</v>
      </c>
      <c r="H7" s="65"/>
      <c r="I7" s="59" t="s">
        <v>67</v>
      </c>
      <c r="K7" s="74" t="s">
        <v>61</v>
      </c>
      <c r="L7" s="75"/>
      <c r="M7" s="76"/>
      <c r="N7" s="27" t="s">
        <v>3</v>
      </c>
      <c r="O7" s="31">
        <v>151</v>
      </c>
      <c r="P7" s="29" t="s">
        <v>4</v>
      </c>
      <c r="Q7" s="30">
        <v>124</v>
      </c>
      <c r="R7" s="64">
        <f>SUM(O7:O8:Q7:Q8)</f>
        <v>524</v>
      </c>
      <c r="S7" s="65"/>
      <c r="T7" s="59" t="s">
        <v>69</v>
      </c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ht="14.1" customHeight="1" thickBot="1">
      <c r="A8" s="87"/>
      <c r="B8" s="88"/>
      <c r="C8" s="32" t="s">
        <v>5</v>
      </c>
      <c r="D8" s="33">
        <v>168</v>
      </c>
      <c r="E8" s="34" t="s">
        <v>6</v>
      </c>
      <c r="F8" s="35">
        <v>147</v>
      </c>
      <c r="G8" s="66"/>
      <c r="H8" s="67"/>
      <c r="I8" s="60"/>
      <c r="K8" s="77"/>
      <c r="L8" s="78"/>
      <c r="M8" s="79"/>
      <c r="N8" s="32" t="s">
        <v>5</v>
      </c>
      <c r="O8" s="36">
        <v>119</v>
      </c>
      <c r="P8" s="34" t="s">
        <v>6</v>
      </c>
      <c r="Q8" s="35">
        <v>130</v>
      </c>
      <c r="R8" s="66"/>
      <c r="S8" s="67"/>
      <c r="T8" s="60"/>
      <c r="V8" s="23"/>
      <c r="W8" s="23"/>
      <c r="X8" s="98"/>
      <c r="Y8" s="99"/>
      <c r="Z8" s="99"/>
      <c r="AA8" s="99"/>
      <c r="AB8" s="99"/>
      <c r="AC8" s="99"/>
      <c r="AD8" s="99"/>
      <c r="AE8" s="99"/>
    </row>
    <row r="9" spans="1:31" ht="14.1" customHeight="1">
      <c r="A9" s="74" t="s">
        <v>45</v>
      </c>
      <c r="B9" s="86"/>
      <c r="C9" s="37" t="s">
        <v>3</v>
      </c>
      <c r="D9" s="38">
        <v>150</v>
      </c>
      <c r="E9" s="39" t="s">
        <v>4</v>
      </c>
      <c r="F9" s="38">
        <v>142</v>
      </c>
      <c r="G9" s="64">
        <f>SUM(D9:D10:F9:F10)</f>
        <v>575</v>
      </c>
      <c r="H9" s="65"/>
      <c r="I9" s="60"/>
      <c r="K9" s="74" t="s">
        <v>62</v>
      </c>
      <c r="L9" s="75"/>
      <c r="M9" s="76"/>
      <c r="N9" s="37" t="s">
        <v>3</v>
      </c>
      <c r="O9" s="40">
        <v>141</v>
      </c>
      <c r="P9" s="39" t="s">
        <v>4</v>
      </c>
      <c r="Q9" s="38">
        <v>138</v>
      </c>
      <c r="R9" s="64">
        <f>SUM(O9:O10:Q9:Q10)</f>
        <v>572</v>
      </c>
      <c r="S9" s="65"/>
      <c r="T9" s="60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14.1" customHeight="1" thickBot="1">
      <c r="A10" s="87"/>
      <c r="B10" s="88"/>
      <c r="C10" s="32" t="s">
        <v>5</v>
      </c>
      <c r="D10" s="33">
        <v>139</v>
      </c>
      <c r="E10" s="32" t="s">
        <v>6</v>
      </c>
      <c r="F10" s="33">
        <v>144</v>
      </c>
      <c r="G10" s="66"/>
      <c r="H10" s="67"/>
      <c r="I10" s="60"/>
      <c r="K10" s="77"/>
      <c r="L10" s="78"/>
      <c r="M10" s="79"/>
      <c r="N10" s="32" t="s">
        <v>5</v>
      </c>
      <c r="O10" s="36">
        <v>147</v>
      </c>
      <c r="P10" s="32" t="s">
        <v>6</v>
      </c>
      <c r="Q10" s="33">
        <v>146</v>
      </c>
      <c r="R10" s="66"/>
      <c r="S10" s="67"/>
      <c r="T10" s="60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ht="14.1" customHeight="1">
      <c r="A11" s="74" t="s">
        <v>46</v>
      </c>
      <c r="B11" s="86"/>
      <c r="C11" s="37" t="s">
        <v>3</v>
      </c>
      <c r="D11" s="38">
        <v>150</v>
      </c>
      <c r="E11" s="39" t="s">
        <v>4</v>
      </c>
      <c r="F11" s="38">
        <v>138</v>
      </c>
      <c r="G11" s="64">
        <f>SUM(D11:D12:F11:F12)</f>
        <v>586</v>
      </c>
      <c r="H11" s="65"/>
      <c r="I11" s="60"/>
      <c r="K11" s="74" t="s">
        <v>63</v>
      </c>
      <c r="L11" s="75"/>
      <c r="M11" s="76"/>
      <c r="N11" s="37" t="s">
        <v>3</v>
      </c>
      <c r="O11" s="40">
        <v>136</v>
      </c>
      <c r="P11" s="39" t="s">
        <v>4</v>
      </c>
      <c r="Q11" s="38">
        <v>147</v>
      </c>
      <c r="R11" s="64">
        <f>SUM(O11:O12:Q11:Q12)</f>
        <v>580</v>
      </c>
      <c r="S11" s="65"/>
      <c r="T11" s="60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1" ht="14.1" customHeight="1" thickBot="1">
      <c r="A12" s="87"/>
      <c r="B12" s="88"/>
      <c r="C12" s="32" t="s">
        <v>5</v>
      </c>
      <c r="D12" s="33">
        <v>169</v>
      </c>
      <c r="E12" s="32" t="s">
        <v>6</v>
      </c>
      <c r="F12" s="33">
        <v>129</v>
      </c>
      <c r="G12" s="66"/>
      <c r="H12" s="67"/>
      <c r="I12" s="60"/>
      <c r="K12" s="77"/>
      <c r="L12" s="78"/>
      <c r="M12" s="79"/>
      <c r="N12" s="32" t="s">
        <v>5</v>
      </c>
      <c r="O12" s="36">
        <v>150</v>
      </c>
      <c r="P12" s="32" t="s">
        <v>6</v>
      </c>
      <c r="Q12" s="33">
        <v>147</v>
      </c>
      <c r="R12" s="66"/>
      <c r="S12" s="67"/>
      <c r="T12" s="60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14.1" customHeight="1">
      <c r="A13" s="74" t="s">
        <v>47</v>
      </c>
      <c r="B13" s="86"/>
      <c r="C13" s="37" t="s">
        <v>3</v>
      </c>
      <c r="D13" s="38">
        <v>144</v>
      </c>
      <c r="E13" s="39" t="s">
        <v>4</v>
      </c>
      <c r="F13" s="38">
        <v>142</v>
      </c>
      <c r="G13" s="64">
        <f>SUM(D13:D14:F13:F14)</f>
        <v>550</v>
      </c>
      <c r="H13" s="65"/>
      <c r="I13" s="60"/>
      <c r="K13" s="74" t="s">
        <v>64</v>
      </c>
      <c r="L13" s="75"/>
      <c r="M13" s="76"/>
      <c r="N13" s="37" t="s">
        <v>3</v>
      </c>
      <c r="O13" s="40">
        <v>137</v>
      </c>
      <c r="P13" s="39" t="s">
        <v>4</v>
      </c>
      <c r="Q13" s="38">
        <v>134</v>
      </c>
      <c r="R13" s="64">
        <f>SUM(O13:O14:Q13:Q14)</f>
        <v>563</v>
      </c>
      <c r="S13" s="65"/>
      <c r="T13" s="60"/>
      <c r="W13" s="23"/>
      <c r="X13" s="23"/>
      <c r="Y13" s="23"/>
      <c r="Z13" s="23"/>
    </row>
    <row r="14" spans="1:31" ht="14.1" customHeight="1" thickBot="1">
      <c r="A14" s="87"/>
      <c r="B14" s="88"/>
      <c r="C14" s="41" t="s">
        <v>5</v>
      </c>
      <c r="D14" s="42">
        <v>143</v>
      </c>
      <c r="E14" s="41" t="s">
        <v>6</v>
      </c>
      <c r="F14" s="42">
        <v>121</v>
      </c>
      <c r="G14" s="70"/>
      <c r="H14" s="71"/>
      <c r="I14" s="61"/>
      <c r="K14" s="77"/>
      <c r="L14" s="78"/>
      <c r="M14" s="79"/>
      <c r="N14" s="41" t="s">
        <v>5</v>
      </c>
      <c r="O14" s="43">
        <v>145</v>
      </c>
      <c r="P14" s="41" t="s">
        <v>6</v>
      </c>
      <c r="Q14" s="42">
        <v>147</v>
      </c>
      <c r="R14" s="70"/>
      <c r="S14" s="71"/>
      <c r="T14" s="61"/>
      <c r="V14" s="23"/>
      <c r="W14" s="23"/>
      <c r="X14" s="23"/>
      <c r="Y14" s="23"/>
      <c r="Z14" s="23"/>
    </row>
    <row r="15" spans="1:31" ht="24" customHeight="1" thickBot="1">
      <c r="A15" s="44"/>
      <c r="B15" s="45"/>
      <c r="C15" s="81" t="s">
        <v>9</v>
      </c>
      <c r="D15" s="82"/>
      <c r="E15" s="82"/>
      <c r="F15" s="82"/>
      <c r="G15" s="72">
        <f>SUM(G7:G14)</f>
        <v>2354</v>
      </c>
      <c r="H15" s="73"/>
      <c r="I15" s="46"/>
      <c r="K15" s="44"/>
      <c r="L15" s="45"/>
      <c r="M15" s="47"/>
      <c r="N15" s="81" t="s">
        <v>9</v>
      </c>
      <c r="O15" s="82"/>
      <c r="P15" s="82"/>
      <c r="Q15" s="82"/>
      <c r="R15" s="72">
        <f>SUM(R7:R14)</f>
        <v>2239</v>
      </c>
      <c r="S15" s="73"/>
      <c r="T15" s="46"/>
      <c r="V15" s="23"/>
      <c r="W15" s="23"/>
      <c r="X15" s="23"/>
      <c r="Y15" s="23"/>
      <c r="Z15" s="23"/>
    </row>
    <row r="16" spans="1:31" ht="4.5" customHeight="1" thickBot="1">
      <c r="A16" s="48"/>
      <c r="B16" s="48"/>
      <c r="C16" s="48"/>
      <c r="D16" s="48"/>
      <c r="E16" s="48"/>
      <c r="F16" s="48"/>
      <c r="G16" s="48"/>
      <c r="H16" s="48"/>
      <c r="I16" s="48"/>
      <c r="V16" s="23"/>
      <c r="W16" s="23"/>
      <c r="X16" s="23"/>
      <c r="Y16" s="23"/>
      <c r="Z16" s="23"/>
    </row>
    <row r="17" spans="1:26" ht="21.95" customHeight="1" thickBot="1">
      <c r="A17" s="25" t="s">
        <v>0</v>
      </c>
      <c r="B17" s="83" t="s">
        <v>14</v>
      </c>
      <c r="C17" s="84"/>
      <c r="D17" s="84"/>
      <c r="E17" s="84"/>
      <c r="F17" s="84"/>
      <c r="G17" s="84"/>
      <c r="H17" s="84"/>
      <c r="I17" s="85"/>
      <c r="K17" s="25" t="s">
        <v>0</v>
      </c>
      <c r="L17" s="83" t="s">
        <v>11</v>
      </c>
      <c r="M17" s="84"/>
      <c r="N17" s="84"/>
      <c r="O17" s="84"/>
      <c r="P17" s="84"/>
      <c r="Q17" s="84"/>
      <c r="R17" s="84"/>
      <c r="S17" s="84"/>
      <c r="T17" s="85"/>
      <c r="V17" s="23"/>
      <c r="W17" s="23"/>
      <c r="X17" s="23"/>
      <c r="Y17" s="23"/>
      <c r="Z17" s="23"/>
    </row>
    <row r="18" spans="1:26" ht="14.1" customHeight="1" thickBot="1">
      <c r="A18" s="62" t="s">
        <v>8</v>
      </c>
      <c r="B18" s="63"/>
      <c r="C18" s="62" t="s">
        <v>7</v>
      </c>
      <c r="D18" s="80"/>
      <c r="E18" s="80"/>
      <c r="F18" s="63"/>
      <c r="G18" s="62" t="s">
        <v>1</v>
      </c>
      <c r="H18" s="63"/>
      <c r="I18" s="26" t="s">
        <v>2</v>
      </c>
      <c r="J18" s="49"/>
      <c r="K18" s="62" t="s">
        <v>8</v>
      </c>
      <c r="L18" s="80"/>
      <c r="M18" s="89"/>
      <c r="N18" s="62" t="s">
        <v>7</v>
      </c>
      <c r="O18" s="80"/>
      <c r="P18" s="80"/>
      <c r="Q18" s="63"/>
      <c r="R18" s="62" t="s">
        <v>1</v>
      </c>
      <c r="S18" s="63"/>
      <c r="T18" s="26" t="s">
        <v>2</v>
      </c>
      <c r="Z18" s="23"/>
    </row>
    <row r="19" spans="1:26" ht="14.1" customHeight="1">
      <c r="A19" s="74" t="s">
        <v>57</v>
      </c>
      <c r="B19" s="86"/>
      <c r="C19" s="27" t="s">
        <v>3</v>
      </c>
      <c r="D19" s="50">
        <v>126</v>
      </c>
      <c r="E19" s="29" t="s">
        <v>4</v>
      </c>
      <c r="F19" s="30">
        <v>125</v>
      </c>
      <c r="G19" s="64">
        <f>SUM(D19:D20:F19:F20)</f>
        <v>529</v>
      </c>
      <c r="H19" s="65"/>
      <c r="I19" s="59" t="s">
        <v>71</v>
      </c>
      <c r="K19" s="74" t="s">
        <v>41</v>
      </c>
      <c r="L19" s="75"/>
      <c r="M19" s="76"/>
      <c r="N19" s="27" t="s">
        <v>3</v>
      </c>
      <c r="O19" s="31">
        <v>132</v>
      </c>
      <c r="P19" s="29" t="s">
        <v>4</v>
      </c>
      <c r="Q19" s="30">
        <v>115</v>
      </c>
      <c r="R19" s="64">
        <f>SUM(O19:O20:Q19:Q20)</f>
        <v>531</v>
      </c>
      <c r="S19" s="65"/>
      <c r="T19" s="59" t="s">
        <v>66</v>
      </c>
      <c r="Z19" s="23"/>
    </row>
    <row r="20" spans="1:26" ht="14.1" customHeight="1" thickBot="1">
      <c r="A20" s="87"/>
      <c r="B20" s="88"/>
      <c r="C20" s="32" t="s">
        <v>5</v>
      </c>
      <c r="D20" s="33">
        <v>144</v>
      </c>
      <c r="E20" s="34" t="s">
        <v>6</v>
      </c>
      <c r="F20" s="35">
        <v>134</v>
      </c>
      <c r="G20" s="66"/>
      <c r="H20" s="67"/>
      <c r="I20" s="60"/>
      <c r="K20" s="77"/>
      <c r="L20" s="78"/>
      <c r="M20" s="79"/>
      <c r="N20" s="32" t="s">
        <v>5</v>
      </c>
      <c r="O20" s="36">
        <v>145</v>
      </c>
      <c r="P20" s="34" t="s">
        <v>6</v>
      </c>
      <c r="Q20" s="35">
        <v>139</v>
      </c>
      <c r="R20" s="66"/>
      <c r="S20" s="67"/>
      <c r="T20" s="60"/>
      <c r="Z20" s="23"/>
    </row>
    <row r="21" spans="1:26" ht="14.1" customHeight="1">
      <c r="A21" s="74" t="s">
        <v>59</v>
      </c>
      <c r="B21" s="86"/>
      <c r="C21" s="37" t="s">
        <v>3</v>
      </c>
      <c r="D21" s="38">
        <v>140</v>
      </c>
      <c r="E21" s="39" t="s">
        <v>4</v>
      </c>
      <c r="F21" s="38">
        <v>125</v>
      </c>
      <c r="G21" s="64">
        <f>SUM(D21:D22:F21:F22)</f>
        <v>520</v>
      </c>
      <c r="H21" s="65"/>
      <c r="I21" s="60"/>
      <c r="K21" s="74" t="s">
        <v>42</v>
      </c>
      <c r="L21" s="75"/>
      <c r="M21" s="76"/>
      <c r="N21" s="37" t="s">
        <v>3</v>
      </c>
      <c r="O21" s="40">
        <v>159</v>
      </c>
      <c r="P21" s="39" t="s">
        <v>4</v>
      </c>
      <c r="Q21" s="38">
        <v>146</v>
      </c>
      <c r="R21" s="64">
        <f>SUM(O21:O22:Q21:Q22)</f>
        <v>589</v>
      </c>
      <c r="S21" s="65"/>
      <c r="T21" s="60"/>
      <c r="Z21" s="23"/>
    </row>
    <row r="22" spans="1:26" ht="14.1" customHeight="1" thickBot="1">
      <c r="A22" s="87"/>
      <c r="B22" s="88"/>
      <c r="C22" s="32" t="s">
        <v>5</v>
      </c>
      <c r="D22" s="33">
        <v>130</v>
      </c>
      <c r="E22" s="32" t="s">
        <v>6</v>
      </c>
      <c r="F22" s="33">
        <v>125</v>
      </c>
      <c r="G22" s="66"/>
      <c r="H22" s="67"/>
      <c r="I22" s="60"/>
      <c r="K22" s="77"/>
      <c r="L22" s="78"/>
      <c r="M22" s="79"/>
      <c r="N22" s="32" t="s">
        <v>5</v>
      </c>
      <c r="O22" s="36">
        <v>136</v>
      </c>
      <c r="P22" s="32" t="s">
        <v>6</v>
      </c>
      <c r="Q22" s="33">
        <v>148</v>
      </c>
      <c r="R22" s="66"/>
      <c r="S22" s="67"/>
      <c r="T22" s="60"/>
      <c r="Z22" s="23"/>
    </row>
    <row r="23" spans="1:26" ht="14.1" customHeight="1">
      <c r="A23" s="74" t="s">
        <v>65</v>
      </c>
      <c r="B23" s="86"/>
      <c r="C23" s="37" t="s">
        <v>3</v>
      </c>
      <c r="D23" s="38">
        <v>125</v>
      </c>
      <c r="E23" s="39" t="s">
        <v>4</v>
      </c>
      <c r="F23" s="38">
        <v>156</v>
      </c>
      <c r="G23" s="64">
        <f>SUM(D23:D24:F23:F24)</f>
        <v>531</v>
      </c>
      <c r="H23" s="65"/>
      <c r="I23" s="60"/>
      <c r="K23" s="74" t="s">
        <v>43</v>
      </c>
      <c r="L23" s="75"/>
      <c r="M23" s="76"/>
      <c r="N23" s="37" t="s">
        <v>3</v>
      </c>
      <c r="O23" s="40">
        <v>138</v>
      </c>
      <c r="P23" s="39" t="s">
        <v>4</v>
      </c>
      <c r="Q23" s="38">
        <v>135</v>
      </c>
      <c r="R23" s="64">
        <f>SUM(O23:O24:Q23:Q24)</f>
        <v>557</v>
      </c>
      <c r="S23" s="65"/>
      <c r="T23" s="60"/>
      <c r="Z23" s="23"/>
    </row>
    <row r="24" spans="1:26" ht="14.1" customHeight="1" thickBot="1">
      <c r="A24" s="87"/>
      <c r="B24" s="88"/>
      <c r="C24" s="32" t="s">
        <v>5</v>
      </c>
      <c r="D24" s="33">
        <v>130</v>
      </c>
      <c r="E24" s="32" t="s">
        <v>6</v>
      </c>
      <c r="F24" s="33">
        <v>120</v>
      </c>
      <c r="G24" s="66"/>
      <c r="H24" s="67"/>
      <c r="I24" s="60"/>
      <c r="K24" s="77"/>
      <c r="L24" s="78"/>
      <c r="M24" s="79"/>
      <c r="N24" s="32" t="s">
        <v>5</v>
      </c>
      <c r="O24" s="36">
        <v>144</v>
      </c>
      <c r="P24" s="32" t="s">
        <v>6</v>
      </c>
      <c r="Q24" s="33">
        <v>140</v>
      </c>
      <c r="R24" s="66"/>
      <c r="S24" s="67"/>
      <c r="T24" s="60"/>
      <c r="Z24" s="23"/>
    </row>
    <row r="25" spans="1:26" ht="14.1" customHeight="1">
      <c r="A25" s="74" t="s">
        <v>60</v>
      </c>
      <c r="B25" s="86"/>
      <c r="C25" s="37" t="s">
        <v>3</v>
      </c>
      <c r="D25" s="38">
        <v>148</v>
      </c>
      <c r="E25" s="39" t="s">
        <v>4</v>
      </c>
      <c r="F25" s="38">
        <v>129</v>
      </c>
      <c r="G25" s="90">
        <f>SUM(D25:D26:F25:F26)</f>
        <v>539</v>
      </c>
      <c r="H25" s="91"/>
      <c r="I25" s="60"/>
      <c r="K25" s="74" t="s">
        <v>44</v>
      </c>
      <c r="L25" s="75"/>
      <c r="M25" s="76"/>
      <c r="N25" s="37" t="s">
        <v>3</v>
      </c>
      <c r="O25" s="40">
        <v>136</v>
      </c>
      <c r="P25" s="39" t="s">
        <v>4</v>
      </c>
      <c r="Q25" s="38">
        <v>160</v>
      </c>
      <c r="R25" s="64">
        <f>SUM(O25:O26:Q25:Q26)</f>
        <v>585</v>
      </c>
      <c r="S25" s="65"/>
      <c r="T25" s="60"/>
      <c r="X25" s="23"/>
      <c r="Z25" s="23"/>
    </row>
    <row r="26" spans="1:26" ht="14.1" customHeight="1" thickBot="1">
      <c r="A26" s="87"/>
      <c r="B26" s="88"/>
      <c r="C26" s="41" t="s">
        <v>5</v>
      </c>
      <c r="D26" s="42">
        <v>119</v>
      </c>
      <c r="E26" s="41" t="s">
        <v>6</v>
      </c>
      <c r="F26" s="42">
        <v>143</v>
      </c>
      <c r="G26" s="92"/>
      <c r="H26" s="93"/>
      <c r="I26" s="61"/>
      <c r="K26" s="77"/>
      <c r="L26" s="78"/>
      <c r="M26" s="79"/>
      <c r="N26" s="41" t="s">
        <v>5</v>
      </c>
      <c r="O26" s="43">
        <v>143</v>
      </c>
      <c r="P26" s="41" t="s">
        <v>6</v>
      </c>
      <c r="Q26" s="42">
        <v>146</v>
      </c>
      <c r="R26" s="70"/>
      <c r="S26" s="71"/>
      <c r="T26" s="61"/>
      <c r="V26" s="23"/>
      <c r="W26" s="23"/>
      <c r="X26" s="23"/>
      <c r="Z26" s="23"/>
    </row>
    <row r="27" spans="1:26" ht="24" customHeight="1" thickBot="1">
      <c r="A27" s="44"/>
      <c r="B27" s="45"/>
      <c r="C27" s="81" t="s">
        <v>9</v>
      </c>
      <c r="D27" s="82"/>
      <c r="E27" s="82"/>
      <c r="F27" s="82"/>
      <c r="G27" s="68">
        <f>SUM(G19:G26)</f>
        <v>2119</v>
      </c>
      <c r="H27" s="69"/>
      <c r="I27" s="46"/>
      <c r="K27" s="51"/>
      <c r="L27" s="52"/>
      <c r="M27" s="52"/>
      <c r="N27" s="81" t="s">
        <v>9</v>
      </c>
      <c r="O27" s="82"/>
      <c r="P27" s="82"/>
      <c r="Q27" s="82"/>
      <c r="R27" s="72">
        <f>SUM(R19:R26)</f>
        <v>2262</v>
      </c>
      <c r="S27" s="73"/>
      <c r="T27" s="46"/>
      <c r="V27" s="23"/>
      <c r="W27" s="23"/>
      <c r="X27" s="23"/>
      <c r="Z27" s="23"/>
    </row>
    <row r="28" spans="1:26" ht="4.5" customHeight="1" thickBot="1">
      <c r="A28" s="53"/>
      <c r="B28" s="54"/>
      <c r="C28" s="55"/>
      <c r="D28" s="55"/>
      <c r="E28" s="55"/>
      <c r="F28" s="55"/>
      <c r="G28" s="56"/>
      <c r="H28" s="55"/>
      <c r="I28" s="57"/>
      <c r="K28" s="58"/>
      <c r="L28" s="58"/>
      <c r="M28" s="54"/>
      <c r="N28" s="54"/>
      <c r="O28" s="55"/>
      <c r="P28" s="55"/>
      <c r="Q28" s="55"/>
      <c r="R28" s="56"/>
      <c r="S28" s="55"/>
      <c r="T28" s="57"/>
      <c r="V28" s="23"/>
      <c r="W28" s="23"/>
      <c r="X28" s="23"/>
      <c r="Z28" s="23"/>
    </row>
    <row r="29" spans="1:26" ht="15" customHeight="1" thickBot="1">
      <c r="A29" s="25" t="s">
        <v>0</v>
      </c>
      <c r="B29" s="83" t="s">
        <v>16</v>
      </c>
      <c r="C29" s="84"/>
      <c r="D29" s="84"/>
      <c r="E29" s="84"/>
      <c r="F29" s="84"/>
      <c r="G29" s="84"/>
      <c r="H29" s="84"/>
      <c r="I29" s="85"/>
      <c r="K29" s="25" t="s">
        <v>0</v>
      </c>
      <c r="L29" s="83" t="s">
        <v>17</v>
      </c>
      <c r="M29" s="84"/>
      <c r="N29" s="84"/>
      <c r="O29" s="84"/>
      <c r="P29" s="84"/>
      <c r="Q29" s="84"/>
      <c r="R29" s="84"/>
      <c r="S29" s="84"/>
      <c r="T29" s="85"/>
      <c r="U29" s="53"/>
      <c r="V29" s="23"/>
      <c r="W29" s="23"/>
      <c r="X29" s="23"/>
      <c r="Z29" s="23"/>
    </row>
    <row r="30" spans="1:26" ht="14.1" customHeight="1" thickBot="1">
      <c r="A30" s="62" t="s">
        <v>8</v>
      </c>
      <c r="B30" s="63"/>
      <c r="C30" s="62" t="s">
        <v>7</v>
      </c>
      <c r="D30" s="80"/>
      <c r="E30" s="80"/>
      <c r="F30" s="63"/>
      <c r="G30" s="62" t="s">
        <v>1</v>
      </c>
      <c r="H30" s="63"/>
      <c r="I30" s="26" t="s">
        <v>2</v>
      </c>
      <c r="J30" s="49"/>
      <c r="K30" s="62" t="s">
        <v>8</v>
      </c>
      <c r="L30" s="80"/>
      <c r="M30" s="89"/>
      <c r="N30" s="62" t="s">
        <v>7</v>
      </c>
      <c r="O30" s="80"/>
      <c r="P30" s="80"/>
      <c r="Q30" s="63"/>
      <c r="R30" s="62" t="s">
        <v>1</v>
      </c>
      <c r="S30" s="63"/>
      <c r="T30" s="26" t="s">
        <v>2</v>
      </c>
      <c r="V30" s="23"/>
      <c r="W30" s="23"/>
      <c r="X30" s="23"/>
      <c r="Z30" s="23"/>
    </row>
    <row r="31" spans="1:26" ht="14.1" customHeight="1">
      <c r="A31" s="74" t="s">
        <v>49</v>
      </c>
      <c r="B31" s="86"/>
      <c r="C31" s="27" t="s">
        <v>3</v>
      </c>
      <c r="D31" s="50">
        <v>142</v>
      </c>
      <c r="E31" s="29" t="s">
        <v>4</v>
      </c>
      <c r="F31" s="30">
        <v>146</v>
      </c>
      <c r="G31" s="64">
        <f>SUM(D31:D32:F31:F32)</f>
        <v>535</v>
      </c>
      <c r="H31" s="65"/>
      <c r="I31" s="59" t="s">
        <v>68</v>
      </c>
      <c r="J31" s="22">
        <v>0</v>
      </c>
      <c r="K31" s="74" t="s">
        <v>53</v>
      </c>
      <c r="L31" s="75"/>
      <c r="M31" s="76"/>
      <c r="N31" s="27" t="s">
        <v>3</v>
      </c>
      <c r="O31" s="31">
        <v>140</v>
      </c>
      <c r="P31" s="29" t="s">
        <v>4</v>
      </c>
      <c r="Q31" s="30">
        <v>148</v>
      </c>
      <c r="R31" s="64">
        <f>SUM(O31:O32:Q31:Q32)</f>
        <v>590</v>
      </c>
      <c r="S31" s="65"/>
      <c r="T31" s="59" t="s">
        <v>70</v>
      </c>
      <c r="V31" s="23"/>
      <c r="W31" s="23"/>
      <c r="X31" s="23"/>
      <c r="Z31" s="23"/>
    </row>
    <row r="32" spans="1:26" ht="14.1" customHeight="1" thickBot="1">
      <c r="A32" s="87"/>
      <c r="B32" s="88"/>
      <c r="C32" s="32" t="s">
        <v>5</v>
      </c>
      <c r="D32" s="33">
        <v>121</v>
      </c>
      <c r="E32" s="34" t="s">
        <v>6</v>
      </c>
      <c r="F32" s="35">
        <v>126</v>
      </c>
      <c r="G32" s="66"/>
      <c r="H32" s="67"/>
      <c r="I32" s="60"/>
      <c r="K32" s="77"/>
      <c r="L32" s="78"/>
      <c r="M32" s="79"/>
      <c r="N32" s="32" t="s">
        <v>5</v>
      </c>
      <c r="O32" s="36">
        <v>150</v>
      </c>
      <c r="P32" s="34" t="s">
        <v>6</v>
      </c>
      <c r="Q32" s="35">
        <v>152</v>
      </c>
      <c r="R32" s="66"/>
      <c r="S32" s="67"/>
      <c r="T32" s="60"/>
      <c r="V32" s="23"/>
      <c r="W32" s="23"/>
      <c r="X32" s="23"/>
      <c r="Z32" s="23"/>
    </row>
    <row r="33" spans="1:26" ht="14.1" customHeight="1">
      <c r="A33" s="74" t="s">
        <v>51</v>
      </c>
      <c r="B33" s="86"/>
      <c r="C33" s="37" t="s">
        <v>3</v>
      </c>
      <c r="D33" s="38">
        <v>130</v>
      </c>
      <c r="E33" s="39" t="s">
        <v>4</v>
      </c>
      <c r="F33" s="38">
        <v>145</v>
      </c>
      <c r="G33" s="64">
        <f>SUM(D33:D34:F33:F34)</f>
        <v>547</v>
      </c>
      <c r="H33" s="65"/>
      <c r="I33" s="60"/>
      <c r="K33" s="74" t="s">
        <v>54</v>
      </c>
      <c r="L33" s="75"/>
      <c r="M33" s="76"/>
      <c r="N33" s="37" t="s">
        <v>3</v>
      </c>
      <c r="O33" s="40">
        <v>145</v>
      </c>
      <c r="P33" s="39" t="s">
        <v>4</v>
      </c>
      <c r="Q33" s="38">
        <v>138</v>
      </c>
      <c r="R33" s="64">
        <f>SUM(O33:O34:Q33:Q34)</f>
        <v>562</v>
      </c>
      <c r="S33" s="65"/>
      <c r="T33" s="60"/>
      <c r="V33" s="23"/>
      <c r="W33" s="23"/>
      <c r="X33" s="23"/>
      <c r="Z33" s="23"/>
    </row>
    <row r="34" spans="1:26" ht="14.1" customHeight="1" thickBot="1">
      <c r="A34" s="87"/>
      <c r="B34" s="88"/>
      <c r="C34" s="32" t="s">
        <v>5</v>
      </c>
      <c r="D34" s="33">
        <v>139</v>
      </c>
      <c r="E34" s="32" t="s">
        <v>6</v>
      </c>
      <c r="F34" s="33">
        <v>133</v>
      </c>
      <c r="G34" s="66"/>
      <c r="H34" s="67"/>
      <c r="I34" s="60"/>
      <c r="K34" s="77"/>
      <c r="L34" s="78"/>
      <c r="M34" s="79"/>
      <c r="N34" s="32" t="s">
        <v>5</v>
      </c>
      <c r="O34" s="36">
        <v>136</v>
      </c>
      <c r="P34" s="32" t="s">
        <v>6</v>
      </c>
      <c r="Q34" s="33">
        <v>143</v>
      </c>
      <c r="R34" s="66"/>
      <c r="S34" s="67"/>
      <c r="T34" s="60"/>
      <c r="V34" s="23"/>
      <c r="W34" s="23"/>
      <c r="X34" s="23"/>
      <c r="Z34" s="23"/>
    </row>
    <row r="35" spans="1:26" ht="14.1" customHeight="1">
      <c r="A35" s="74" t="s">
        <v>50</v>
      </c>
      <c r="B35" s="86"/>
      <c r="C35" s="37" t="s">
        <v>3</v>
      </c>
      <c r="D35" s="38">
        <v>130</v>
      </c>
      <c r="E35" s="39" t="s">
        <v>4</v>
      </c>
      <c r="F35" s="38">
        <v>144</v>
      </c>
      <c r="G35" s="64">
        <f>SUM(D35:D36:F35:F36)</f>
        <v>556</v>
      </c>
      <c r="H35" s="65"/>
      <c r="I35" s="60"/>
      <c r="K35" s="74" t="s">
        <v>55</v>
      </c>
      <c r="L35" s="75"/>
      <c r="M35" s="76"/>
      <c r="N35" s="37" t="s">
        <v>3</v>
      </c>
      <c r="O35" s="40">
        <v>153</v>
      </c>
      <c r="P35" s="39" t="s">
        <v>4</v>
      </c>
      <c r="Q35" s="38">
        <v>136</v>
      </c>
      <c r="R35" s="64">
        <f>SUM(O35:O36:Q35:Q36)</f>
        <v>560</v>
      </c>
      <c r="S35" s="65"/>
      <c r="T35" s="60"/>
      <c r="V35" s="23"/>
      <c r="W35" s="23"/>
      <c r="X35" s="23"/>
      <c r="Z35" s="23"/>
    </row>
    <row r="36" spans="1:26" ht="14.1" customHeight="1" thickBot="1">
      <c r="A36" s="87"/>
      <c r="B36" s="88"/>
      <c r="C36" s="32" t="s">
        <v>5</v>
      </c>
      <c r="D36" s="33">
        <v>138</v>
      </c>
      <c r="E36" s="32" t="s">
        <v>6</v>
      </c>
      <c r="F36" s="33">
        <v>144</v>
      </c>
      <c r="G36" s="66"/>
      <c r="H36" s="67"/>
      <c r="I36" s="60"/>
      <c r="K36" s="77"/>
      <c r="L36" s="78"/>
      <c r="M36" s="79"/>
      <c r="N36" s="32" t="s">
        <v>5</v>
      </c>
      <c r="O36" s="36">
        <v>129</v>
      </c>
      <c r="P36" s="32" t="s">
        <v>6</v>
      </c>
      <c r="Q36" s="33">
        <v>142</v>
      </c>
      <c r="R36" s="66"/>
      <c r="S36" s="67"/>
      <c r="T36" s="60"/>
      <c r="V36" s="23"/>
      <c r="W36" s="23"/>
      <c r="X36" s="23"/>
      <c r="Z36" s="23"/>
    </row>
    <row r="37" spans="1:26" ht="14.1" customHeight="1">
      <c r="A37" s="74" t="s">
        <v>52</v>
      </c>
      <c r="B37" s="86"/>
      <c r="C37" s="37" t="s">
        <v>3</v>
      </c>
      <c r="D37" s="38">
        <v>128</v>
      </c>
      <c r="E37" s="39" t="s">
        <v>4</v>
      </c>
      <c r="F37" s="38">
        <v>154</v>
      </c>
      <c r="G37" s="90">
        <f>SUM(D37:D38:F37:F38)</f>
        <v>577</v>
      </c>
      <c r="H37" s="91"/>
      <c r="I37" s="60"/>
      <c r="K37" s="74" t="s">
        <v>56</v>
      </c>
      <c r="L37" s="75"/>
      <c r="M37" s="76"/>
      <c r="N37" s="37" t="s">
        <v>3</v>
      </c>
      <c r="O37" s="40">
        <v>134</v>
      </c>
      <c r="P37" s="39" t="s">
        <v>4</v>
      </c>
      <c r="Q37" s="38">
        <v>125</v>
      </c>
      <c r="R37" s="64">
        <f>SUM(O37:O38:Q37:Q38)</f>
        <v>493</v>
      </c>
      <c r="S37" s="65"/>
      <c r="T37" s="60"/>
      <c r="V37" s="23"/>
      <c r="W37" s="23"/>
      <c r="X37" s="23"/>
      <c r="Z37" s="23"/>
    </row>
    <row r="38" spans="1:26" ht="14.1" customHeight="1" thickBot="1">
      <c r="A38" s="87"/>
      <c r="B38" s="88"/>
      <c r="C38" s="41" t="s">
        <v>5</v>
      </c>
      <c r="D38" s="42">
        <v>153</v>
      </c>
      <c r="E38" s="41" t="s">
        <v>6</v>
      </c>
      <c r="F38" s="42">
        <v>142</v>
      </c>
      <c r="G38" s="92"/>
      <c r="H38" s="93"/>
      <c r="I38" s="61"/>
      <c r="K38" s="77"/>
      <c r="L38" s="78"/>
      <c r="M38" s="79"/>
      <c r="N38" s="41" t="s">
        <v>5</v>
      </c>
      <c r="O38" s="43">
        <v>115</v>
      </c>
      <c r="P38" s="41" t="s">
        <v>6</v>
      </c>
      <c r="Q38" s="42">
        <v>119</v>
      </c>
      <c r="R38" s="70"/>
      <c r="S38" s="71"/>
      <c r="T38" s="61"/>
      <c r="V38" s="23"/>
      <c r="W38" s="23"/>
      <c r="X38" s="23"/>
      <c r="Z38" s="23"/>
    </row>
    <row r="39" spans="1:26" ht="15" customHeight="1" thickBot="1">
      <c r="A39" s="44"/>
      <c r="B39" s="45"/>
      <c r="C39" s="81" t="s">
        <v>9</v>
      </c>
      <c r="D39" s="82"/>
      <c r="E39" s="82"/>
      <c r="F39" s="82"/>
      <c r="G39" s="68">
        <f>SUM(G31:G38)</f>
        <v>2215</v>
      </c>
      <c r="H39" s="69"/>
      <c r="I39" s="46"/>
      <c r="K39" s="51"/>
      <c r="L39" s="52"/>
      <c r="M39" s="52"/>
      <c r="N39" s="81" t="s">
        <v>9</v>
      </c>
      <c r="O39" s="82"/>
      <c r="P39" s="82"/>
      <c r="Q39" s="82"/>
      <c r="R39" s="72">
        <f>SUM(R31:R38)</f>
        <v>2205</v>
      </c>
      <c r="S39" s="73"/>
      <c r="T39" s="46"/>
      <c r="V39" s="23"/>
      <c r="W39" s="23"/>
      <c r="X39" s="23"/>
      <c r="Z39" s="23"/>
    </row>
    <row r="40" spans="1:26">
      <c r="V40" s="23"/>
      <c r="W40" s="23"/>
      <c r="X40" s="23"/>
      <c r="Z40" s="23"/>
    </row>
    <row r="41" spans="1:26" ht="7.5" customHeight="1">
      <c r="U41" s="53"/>
      <c r="V41" s="23"/>
      <c r="W41" s="23"/>
      <c r="X41" s="23"/>
      <c r="Z41" s="23"/>
    </row>
    <row r="42" spans="1:26">
      <c r="V42" s="23"/>
      <c r="W42" s="23"/>
      <c r="X42" s="23"/>
      <c r="Z42" s="23"/>
    </row>
    <row r="43" spans="1:26" ht="13.5" customHeight="1">
      <c r="V43" s="23"/>
      <c r="W43" s="23"/>
      <c r="X43" s="23"/>
      <c r="Z43" s="23"/>
    </row>
    <row r="44" spans="1:26" ht="12.75" customHeight="1">
      <c r="V44" s="23"/>
      <c r="W44" s="23"/>
      <c r="X44" s="23"/>
      <c r="Z44" s="23"/>
    </row>
    <row r="45" spans="1:26" ht="12.75" customHeight="1">
      <c r="V45" s="23"/>
      <c r="W45" s="23"/>
      <c r="X45" s="23"/>
      <c r="Z45" s="23"/>
    </row>
    <row r="46" spans="1:26" ht="12.75" customHeight="1">
      <c r="V46" s="23"/>
      <c r="W46" s="23"/>
      <c r="X46" s="23"/>
      <c r="Z46" s="23"/>
    </row>
    <row r="47" spans="1:26" ht="12.75" customHeight="1">
      <c r="V47" s="23"/>
      <c r="W47" s="23"/>
      <c r="X47" s="23"/>
      <c r="Z47" s="23"/>
    </row>
    <row r="48" spans="1:26" ht="12.75" customHeight="1">
      <c r="V48" s="23"/>
      <c r="W48" s="23"/>
      <c r="X48" s="23"/>
      <c r="Z48" s="23"/>
    </row>
    <row r="49" spans="21:26" ht="12.75" customHeight="1">
      <c r="V49" s="23"/>
      <c r="W49" s="23"/>
      <c r="X49" s="23"/>
      <c r="Z49" s="23"/>
    </row>
    <row r="50" spans="21:26" ht="12.75" customHeight="1">
      <c r="V50" s="23"/>
      <c r="W50" s="23"/>
      <c r="X50" s="23"/>
      <c r="Z50" s="23"/>
    </row>
    <row r="51" spans="21:26" ht="12.75" customHeight="1">
      <c r="V51" s="23"/>
      <c r="W51" s="23"/>
      <c r="X51" s="23"/>
      <c r="Z51" s="23"/>
    </row>
    <row r="52" spans="21:26" ht="12.75" customHeight="1">
      <c r="V52" s="23"/>
      <c r="W52" s="23"/>
      <c r="X52" s="23"/>
      <c r="Z52" s="23"/>
    </row>
    <row r="53" spans="21:26" ht="12.75" customHeight="1">
      <c r="V53" s="23"/>
      <c r="W53" s="23"/>
      <c r="X53" s="23"/>
      <c r="Z53" s="23"/>
    </row>
    <row r="54" spans="21:26" ht="13.5" customHeight="1">
      <c r="V54" s="23"/>
      <c r="W54" s="23"/>
      <c r="X54" s="23"/>
      <c r="Z54" s="23"/>
    </row>
    <row r="55" spans="21:26" ht="15" customHeight="1">
      <c r="V55" s="23"/>
      <c r="W55" s="23"/>
      <c r="X55" s="23"/>
      <c r="Z55" s="23"/>
    </row>
    <row r="56" spans="21:26">
      <c r="V56" s="23"/>
      <c r="W56" s="23"/>
      <c r="X56" s="23"/>
      <c r="Z56" s="23"/>
    </row>
    <row r="57" spans="21:26" ht="18.75" customHeight="1">
      <c r="U57" s="53"/>
      <c r="V57" s="23"/>
      <c r="W57" s="23"/>
      <c r="X57" s="23"/>
      <c r="Y57" s="23"/>
      <c r="Z57" s="23"/>
    </row>
    <row r="58" spans="21:26" ht="18.75" customHeight="1">
      <c r="U58" s="53"/>
      <c r="V58" s="23"/>
      <c r="W58" s="23"/>
      <c r="X58" s="23"/>
      <c r="Y58" s="23"/>
      <c r="Z58" s="23"/>
    </row>
    <row r="59" spans="21:26">
      <c r="V59" s="23"/>
      <c r="W59" s="23"/>
      <c r="X59" s="23"/>
      <c r="Y59" s="23"/>
      <c r="Z59" s="23"/>
    </row>
    <row r="60" spans="21:26" ht="13.5" customHeight="1">
      <c r="V60" s="23"/>
      <c r="W60" s="23"/>
      <c r="X60" s="23"/>
      <c r="Y60" s="23"/>
      <c r="Z60" s="23"/>
    </row>
    <row r="61" spans="21:26" ht="12.75" customHeight="1">
      <c r="V61" s="23"/>
      <c r="W61" s="23"/>
      <c r="X61" s="23"/>
      <c r="Y61" s="23"/>
      <c r="Z61" s="23"/>
    </row>
    <row r="62" spans="21:26" ht="12.75" customHeight="1">
      <c r="V62" s="23"/>
      <c r="W62" s="23"/>
      <c r="X62" s="23"/>
      <c r="Y62" s="23"/>
      <c r="Z62" s="23"/>
    </row>
    <row r="63" spans="21:26" ht="12.75" customHeight="1">
      <c r="V63" s="23"/>
      <c r="W63" s="23"/>
      <c r="X63" s="23"/>
      <c r="Y63" s="23"/>
      <c r="Z63" s="23"/>
    </row>
    <row r="64" spans="21:26" ht="12.75" customHeight="1">
      <c r="V64" s="23"/>
      <c r="W64" s="23"/>
      <c r="X64" s="23"/>
      <c r="Y64" s="23"/>
      <c r="Z64" s="23"/>
    </row>
    <row r="65" spans="21:26" ht="12.75" customHeight="1">
      <c r="V65" s="23"/>
      <c r="W65" s="23"/>
      <c r="X65" s="23"/>
      <c r="Y65" s="23"/>
      <c r="Z65" s="23"/>
    </row>
    <row r="66" spans="21:26" ht="12.75" customHeight="1">
      <c r="V66" s="23"/>
      <c r="W66" s="23"/>
      <c r="X66" s="23"/>
      <c r="Y66" s="23"/>
      <c r="Z66" s="23"/>
    </row>
    <row r="67" spans="21:26" ht="12.75" customHeight="1">
      <c r="V67" s="23"/>
      <c r="W67" s="23"/>
      <c r="X67" s="23"/>
      <c r="Y67" s="23"/>
      <c r="Z67" s="23"/>
    </row>
    <row r="68" spans="21:26" ht="12.75" customHeight="1">
      <c r="V68" s="23"/>
      <c r="W68" s="23"/>
      <c r="X68" s="23"/>
      <c r="Y68" s="23"/>
      <c r="Z68" s="23"/>
    </row>
    <row r="69" spans="21:26" ht="12.75" customHeight="1">
      <c r="V69" s="23"/>
      <c r="W69" s="23"/>
      <c r="X69" s="23"/>
      <c r="Y69" s="23"/>
      <c r="Z69" s="23"/>
    </row>
    <row r="70" spans="21:26" ht="12.75" customHeight="1">
      <c r="V70" s="23"/>
      <c r="W70" s="23"/>
      <c r="X70" s="23"/>
      <c r="Y70" s="23"/>
      <c r="Z70" s="23"/>
    </row>
    <row r="71" spans="21:26" ht="13.5" customHeight="1">
      <c r="V71" s="23"/>
      <c r="W71" s="23"/>
      <c r="X71" s="23"/>
      <c r="Y71" s="23"/>
      <c r="Z71" s="23"/>
    </row>
    <row r="72" spans="21:26" ht="15" customHeight="1">
      <c r="V72" s="23"/>
      <c r="W72" s="23"/>
      <c r="X72" s="23"/>
      <c r="Y72" s="23"/>
      <c r="Z72" s="23"/>
    </row>
    <row r="73" spans="21:26">
      <c r="V73" s="23"/>
      <c r="W73" s="23"/>
      <c r="X73" s="23"/>
      <c r="Y73" s="23"/>
      <c r="Z73" s="23"/>
    </row>
    <row r="74" spans="21:26" ht="23.25" customHeight="1">
      <c r="U74" s="53"/>
      <c r="V74" s="23"/>
      <c r="W74" s="23"/>
      <c r="X74" s="23"/>
      <c r="Y74" s="23"/>
      <c r="Z74" s="23"/>
    </row>
    <row r="75" spans="21:26">
      <c r="V75" s="23"/>
      <c r="W75" s="23"/>
      <c r="X75" s="23"/>
      <c r="Y75" s="23"/>
      <c r="Z75" s="23"/>
    </row>
    <row r="76" spans="21:26">
      <c r="V76" s="23"/>
      <c r="W76" s="23"/>
      <c r="X76" s="23"/>
      <c r="Y76" s="23"/>
      <c r="Z76" s="23"/>
    </row>
    <row r="77" spans="21:26">
      <c r="V77" s="23"/>
      <c r="W77" s="23"/>
      <c r="X77" s="23"/>
      <c r="Y77" s="23"/>
      <c r="Z77" s="23"/>
    </row>
    <row r="78" spans="21:26">
      <c r="V78" s="23"/>
      <c r="W78" s="23"/>
      <c r="X78" s="23"/>
      <c r="Y78" s="23"/>
      <c r="Z78" s="23"/>
    </row>
    <row r="79" spans="21:26">
      <c r="V79" s="23"/>
      <c r="W79" s="23"/>
      <c r="X79" s="23"/>
      <c r="Y79" s="23"/>
      <c r="Z79" s="23"/>
    </row>
    <row r="80" spans="21:26">
      <c r="V80" s="23"/>
      <c r="W80" s="23"/>
      <c r="X80" s="23"/>
      <c r="Y80" s="23"/>
      <c r="Z80" s="23"/>
    </row>
    <row r="81" spans="22:26">
      <c r="V81" s="23"/>
      <c r="W81" s="23"/>
      <c r="X81" s="23"/>
      <c r="Y81" s="23"/>
      <c r="Z81" s="23"/>
    </row>
    <row r="82" spans="22:26">
      <c r="V82" s="23"/>
      <c r="W82" s="23"/>
      <c r="X82" s="23"/>
      <c r="Y82" s="23"/>
      <c r="Z82" s="23"/>
    </row>
    <row r="83" spans="22:26">
      <c r="V83" s="23"/>
      <c r="W83" s="23"/>
      <c r="X83" s="23"/>
      <c r="Y83" s="23"/>
      <c r="Z83" s="23"/>
    </row>
    <row r="84" spans="22:26">
      <c r="V84" s="23"/>
      <c r="W84" s="23"/>
      <c r="X84" s="23"/>
      <c r="Y84" s="23"/>
      <c r="Z84" s="23"/>
    </row>
    <row r="85" spans="22:26">
      <c r="V85" s="23"/>
      <c r="W85" s="23"/>
      <c r="X85" s="23"/>
      <c r="Y85" s="23"/>
      <c r="Z85" s="23"/>
    </row>
    <row r="86" spans="22:26">
      <c r="V86" s="23"/>
      <c r="W86" s="23"/>
      <c r="X86" s="23"/>
      <c r="Y86" s="23"/>
      <c r="Z86" s="23"/>
    </row>
    <row r="87" spans="22:26">
      <c r="V87" s="23"/>
      <c r="W87" s="23"/>
      <c r="X87" s="23"/>
      <c r="Y87" s="23"/>
      <c r="Z87" s="23"/>
    </row>
    <row r="88" spans="22:26">
      <c r="V88" s="23"/>
      <c r="W88" s="23"/>
      <c r="X88" s="23"/>
      <c r="Y88" s="23"/>
      <c r="Z88" s="23"/>
    </row>
    <row r="89" spans="22:26">
      <c r="V89" s="23"/>
      <c r="W89" s="23"/>
      <c r="X89" s="23"/>
      <c r="Y89" s="23"/>
      <c r="Z89" s="23"/>
    </row>
    <row r="90" spans="22:26">
      <c r="V90" s="23"/>
      <c r="W90" s="23"/>
      <c r="X90" s="23"/>
      <c r="Y90" s="23"/>
      <c r="Z90" s="23"/>
    </row>
    <row r="91" spans="22:26">
      <c r="V91" s="23"/>
      <c r="W91" s="23"/>
      <c r="X91" s="23"/>
      <c r="Y91" s="23"/>
      <c r="Z91" s="23"/>
    </row>
    <row r="92" spans="22:26">
      <c r="V92" s="23"/>
      <c r="W92" s="23"/>
      <c r="X92" s="23"/>
      <c r="Y92" s="23"/>
      <c r="Z92" s="23"/>
    </row>
    <row r="93" spans="22:26">
      <c r="V93" s="23"/>
      <c r="W93" s="23"/>
      <c r="X93" s="23"/>
      <c r="Y93" s="23"/>
      <c r="Z93" s="23"/>
    </row>
    <row r="94" spans="22:26">
      <c r="V94" s="23"/>
      <c r="W94" s="23"/>
      <c r="X94" s="23"/>
      <c r="Y94" s="23"/>
      <c r="Z94" s="23"/>
    </row>
    <row r="95" spans="22:26">
      <c r="V95" s="23"/>
      <c r="W95" s="23"/>
      <c r="X95" s="23"/>
      <c r="Y95" s="23"/>
      <c r="Z95" s="23"/>
    </row>
    <row r="96" spans="22:26">
      <c r="V96" s="23"/>
      <c r="W96" s="23"/>
      <c r="X96" s="23"/>
      <c r="Y96" s="23"/>
      <c r="Z96" s="23"/>
    </row>
    <row r="97" spans="22:26">
      <c r="V97" s="23"/>
      <c r="W97" s="23"/>
      <c r="X97" s="23"/>
      <c r="Y97" s="23"/>
      <c r="Z97" s="23"/>
    </row>
    <row r="98" spans="22:26">
      <c r="V98" s="23"/>
      <c r="W98" s="23"/>
      <c r="X98" s="23"/>
      <c r="Y98" s="23"/>
      <c r="Z98" s="23"/>
    </row>
    <row r="99" spans="22:26">
      <c r="V99" s="23"/>
      <c r="W99" s="23"/>
      <c r="X99" s="23"/>
      <c r="Y99" s="23"/>
      <c r="Z99" s="23"/>
    </row>
    <row r="100" spans="22:26">
      <c r="V100" s="23"/>
      <c r="W100" s="23"/>
      <c r="X100" s="23"/>
      <c r="Y100" s="23"/>
      <c r="Z100" s="23"/>
    </row>
    <row r="101" spans="22:26">
      <c r="V101" s="23"/>
      <c r="W101" s="23"/>
      <c r="X101" s="23"/>
      <c r="Y101" s="23"/>
      <c r="Z101" s="23"/>
    </row>
    <row r="102" spans="22:26">
      <c r="V102" s="23"/>
      <c r="W102" s="23"/>
      <c r="X102" s="23"/>
      <c r="Y102" s="23"/>
      <c r="Z102" s="23"/>
    </row>
    <row r="103" spans="22:26">
      <c r="V103" s="23"/>
      <c r="W103" s="23"/>
      <c r="X103" s="23"/>
      <c r="Y103" s="23"/>
      <c r="Z103" s="23"/>
    </row>
    <row r="104" spans="22:26">
      <c r="V104" s="23"/>
      <c r="W104" s="23"/>
      <c r="X104" s="23"/>
      <c r="Y104" s="23"/>
      <c r="Z104" s="23"/>
    </row>
    <row r="105" spans="22:26">
      <c r="V105" s="23"/>
      <c r="W105" s="23"/>
      <c r="X105" s="23"/>
      <c r="Y105" s="23"/>
      <c r="Z105" s="23"/>
    </row>
    <row r="106" spans="22:26">
      <c r="V106" s="23"/>
      <c r="W106" s="23"/>
      <c r="X106" s="23"/>
      <c r="Y106" s="23"/>
      <c r="Z106" s="23"/>
    </row>
    <row r="107" spans="22:26">
      <c r="V107" s="23"/>
      <c r="W107" s="23"/>
      <c r="X107" s="23"/>
      <c r="Y107" s="23"/>
      <c r="Z107" s="23"/>
    </row>
    <row r="108" spans="22:26">
      <c r="V108" s="23"/>
      <c r="W108" s="23"/>
      <c r="X108" s="23"/>
      <c r="Y108" s="23"/>
      <c r="Z108" s="23"/>
    </row>
    <row r="109" spans="22:26">
      <c r="V109" s="23"/>
      <c r="W109" s="23"/>
      <c r="X109" s="23"/>
      <c r="Y109" s="23"/>
      <c r="Z109" s="23"/>
    </row>
    <row r="110" spans="22:26">
      <c r="V110" s="23"/>
      <c r="W110" s="23"/>
      <c r="X110" s="23"/>
      <c r="Y110" s="23"/>
      <c r="Z110" s="23"/>
    </row>
    <row r="111" spans="22:26">
      <c r="V111" s="23"/>
      <c r="W111" s="23"/>
      <c r="X111" s="23"/>
      <c r="Y111" s="23"/>
      <c r="Z111" s="23"/>
    </row>
    <row r="112" spans="22:26">
      <c r="V112" s="23"/>
      <c r="W112" s="23"/>
      <c r="X112" s="23"/>
      <c r="Y112" s="23"/>
      <c r="Z112" s="23"/>
    </row>
    <row r="113" spans="22:26">
      <c r="V113" s="23"/>
      <c r="W113" s="23"/>
      <c r="X113" s="23"/>
      <c r="Y113" s="23"/>
      <c r="Z113" s="23"/>
    </row>
  </sheetData>
  <mergeCells count="96">
    <mergeCell ref="C39:F39"/>
    <mergeCell ref="G39:H39"/>
    <mergeCell ref="N39:Q39"/>
    <mergeCell ref="R39:S39"/>
    <mergeCell ref="T31:T38"/>
    <mergeCell ref="R31:S32"/>
    <mergeCell ref="A33:B34"/>
    <mergeCell ref="G33:H34"/>
    <mergeCell ref="K33:M34"/>
    <mergeCell ref="R33:S34"/>
    <mergeCell ref="A31:B32"/>
    <mergeCell ref="G31:H32"/>
    <mergeCell ref="I31:I38"/>
    <mergeCell ref="R37:S38"/>
    <mergeCell ref="A37:B38"/>
    <mergeCell ref="G37:H38"/>
    <mergeCell ref="K37:M38"/>
    <mergeCell ref="K31:M32"/>
    <mergeCell ref="A35:B36"/>
    <mergeCell ref="G35:H36"/>
    <mergeCell ref="K35:M36"/>
    <mergeCell ref="R35:S36"/>
    <mergeCell ref="B29:I29"/>
    <mergeCell ref="L29:T29"/>
    <mergeCell ref="A30:B30"/>
    <mergeCell ref="C30:F30"/>
    <mergeCell ref="G30:H30"/>
    <mergeCell ref="K30:M30"/>
    <mergeCell ref="N30:Q30"/>
    <mergeCell ref="R30:S30"/>
    <mergeCell ref="A1:A3"/>
    <mergeCell ref="W3:AE3"/>
    <mergeCell ref="K3:Q3"/>
    <mergeCell ref="R1:T3"/>
    <mergeCell ref="X8:AE8"/>
    <mergeCell ref="B2:I3"/>
    <mergeCell ref="A7:B8"/>
    <mergeCell ref="K6:M6"/>
    <mergeCell ref="A6:B6"/>
    <mergeCell ref="L5:T5"/>
    <mergeCell ref="R6:S6"/>
    <mergeCell ref="R7:S8"/>
    <mergeCell ref="T7:T14"/>
    <mergeCell ref="A18:B18"/>
    <mergeCell ref="A9:B10"/>
    <mergeCell ref="K7:M8"/>
    <mergeCell ref="G9:H10"/>
    <mergeCell ref="I7:I14"/>
    <mergeCell ref="K13:M14"/>
    <mergeCell ref="A13:B14"/>
    <mergeCell ref="N6:Q6"/>
    <mergeCell ref="K18:M18"/>
    <mergeCell ref="A25:B26"/>
    <mergeCell ref="G19:H20"/>
    <mergeCell ref="A21:B22"/>
    <mergeCell ref="A23:B24"/>
    <mergeCell ref="G25:H26"/>
    <mergeCell ref="G15:H15"/>
    <mergeCell ref="G18:H18"/>
    <mergeCell ref="A19:B20"/>
    <mergeCell ref="N18:Q18"/>
    <mergeCell ref="L17:T17"/>
    <mergeCell ref="G13:H14"/>
    <mergeCell ref="C18:F18"/>
    <mergeCell ref="B17:I17"/>
    <mergeCell ref="B5:I5"/>
    <mergeCell ref="A11:B12"/>
    <mergeCell ref="G6:H6"/>
    <mergeCell ref="G7:H8"/>
    <mergeCell ref="K11:M12"/>
    <mergeCell ref="R9:S10"/>
    <mergeCell ref="R11:S12"/>
    <mergeCell ref="C6:F6"/>
    <mergeCell ref="C27:F27"/>
    <mergeCell ref="N27:Q27"/>
    <mergeCell ref="G21:H22"/>
    <mergeCell ref="C15:F15"/>
    <mergeCell ref="G11:H12"/>
    <mergeCell ref="K9:M10"/>
    <mergeCell ref="N15:Q15"/>
    <mergeCell ref="R23:S24"/>
    <mergeCell ref="R13:S14"/>
    <mergeCell ref="R15:S15"/>
    <mergeCell ref="K21:M22"/>
    <mergeCell ref="K23:M24"/>
    <mergeCell ref="G23:H24"/>
    <mergeCell ref="T19:T26"/>
    <mergeCell ref="R18:S18"/>
    <mergeCell ref="R21:S22"/>
    <mergeCell ref="G27:H27"/>
    <mergeCell ref="R25:S26"/>
    <mergeCell ref="R27:S27"/>
    <mergeCell ref="K25:M26"/>
    <mergeCell ref="R19:S20"/>
    <mergeCell ref="I19:I26"/>
    <mergeCell ref="K19:M20"/>
  </mergeCells>
  <phoneticPr fontId="0" type="noConversion"/>
  <printOptions horizontalCentered="1" verticalCentered="1"/>
  <pageMargins left="0" right="0" top="0" bottom="0" header="0" footer="0"/>
  <pageSetup paperSize="9" scale="99" orientation="landscape" horizontalDpi="4294967293" verticalDpi="300" r:id="rId1"/>
  <headerFooter alignWithMargins="0">
    <oddFooter xml:space="preserve">&amp;L </oddFooter>
  </headerFooter>
  <ignoredErrors>
    <ignoredError sqref="J6 G6 F6 H6 J27 S6 P6 O6 B6 R6 Q6 K6 N6 L6:M6 A6 C6 E6 D6 B18 T15 Q17 S25:S26 A17 I13:I14 N17 T13:T14 P25:P26 N13:N14 I15 L18:M18 N25:N26 R15 S17 M17 A16 E7 K17 Q16 S15 P13:P14 F18 H25:H26 H18 F16 P7:P8 K15 T17 O18 H9:H12 G18 G16 Q18 E15 S16 A15 G7:G8 I25:I26 R17 G9:G12 J12 G13:G14 P17 G25:G26 F15 C7 N16 L16:M16 J10 H13:H14 G15 T16 R25:R26 L15:M15 I16 R16 E10 H7:H8 C10 E13:E14 C8 E8 T25:T26 N18 J8 C9 E9 J25:J26 O17 P18 J9 J7 C13:C14 S13:S14 A18 D15 J18 J14 R18 S18 O16 P16 B15 C25:C26 I18 T18 H15 J17 J15 J11 B16 H16 J16 K18 K16 R13:R14 J13 E18 E16 D18 D16 C18 C16 N7:N8 T8 I8 R7:R8 S7:S8 S9:S12 C11:C12 E11:E12 P9:P12 N9:N12 T9:T12 I9:I12 R9:R12 J19:J20 T20 R19:R20 G19:G20 I20 H19:H20 N19:N20 P19:P20 S19:S20 E25:E26 C19:C20 C21:C24 J21:J24 T21:T24 R21:R24 G21:G24 I21:I24 H21:H24 N22:N24 P21:P24 S21:S24 E21:E24 E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24" sqref="N24"/>
    </sheetView>
  </sheetViews>
  <sheetFormatPr defaultRowHeight="12.75"/>
  <cols>
    <col min="1" max="1" width="13.85546875" bestFit="1" customWidth="1"/>
    <col min="2" max="2" width="18.28515625" bestFit="1" customWidth="1"/>
    <col min="3" max="3" width="5.140625" bestFit="1" customWidth="1"/>
    <col min="4" max="4" width="3.28515625" bestFit="1" customWidth="1"/>
    <col min="5" max="6" width="5.140625" bestFit="1" customWidth="1"/>
    <col min="7" max="7" width="3.28515625" bestFit="1" customWidth="1"/>
    <col min="8" max="9" width="5.140625" bestFit="1" customWidth="1"/>
    <col min="10" max="10" width="3.7109375" bestFit="1" customWidth="1"/>
    <col min="11" max="12" width="5.140625" bestFit="1" customWidth="1"/>
    <col min="13" max="13" width="3.7109375" bestFit="1" customWidth="1"/>
    <col min="14" max="15" width="5.140625" bestFit="1" customWidth="1"/>
    <col min="16" max="16" width="6.7109375" customWidth="1"/>
    <col min="17" max="17" width="5.5703125" customWidth="1"/>
    <col min="18" max="18" width="5.140625" bestFit="1" customWidth="1"/>
  </cols>
  <sheetData>
    <row r="1" spans="1:18" ht="18.75" thickBot="1">
      <c r="A1" s="104" t="s">
        <v>39</v>
      </c>
      <c r="B1" s="10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7"/>
    </row>
    <row r="2" spans="1:18" ht="15">
      <c r="A2" s="9"/>
      <c r="B2" s="1"/>
      <c r="C2" s="102" t="s">
        <v>26</v>
      </c>
      <c r="D2" s="102"/>
      <c r="E2" s="102"/>
      <c r="F2" s="103" t="s">
        <v>27</v>
      </c>
      <c r="G2" s="103"/>
      <c r="H2" s="103"/>
      <c r="I2" s="102" t="s">
        <v>29</v>
      </c>
      <c r="J2" s="102"/>
      <c r="K2" s="102"/>
      <c r="L2" s="103" t="s">
        <v>28</v>
      </c>
      <c r="M2" s="103"/>
      <c r="N2" s="103"/>
      <c r="O2" s="10"/>
      <c r="P2" s="10"/>
      <c r="Q2" s="10"/>
      <c r="R2" s="10"/>
    </row>
    <row r="3" spans="1:18" ht="95.45" customHeight="1">
      <c r="A3" s="8" t="s">
        <v>21</v>
      </c>
      <c r="B3" s="11" t="s">
        <v>22</v>
      </c>
      <c r="C3" s="12" t="s">
        <v>23</v>
      </c>
      <c r="D3" s="12" t="s">
        <v>24</v>
      </c>
      <c r="E3" s="12" t="s">
        <v>19</v>
      </c>
      <c r="F3" s="13" t="s">
        <v>23</v>
      </c>
      <c r="G3" s="13" t="s">
        <v>24</v>
      </c>
      <c r="H3" s="13" t="s">
        <v>19</v>
      </c>
      <c r="I3" s="12" t="s">
        <v>23</v>
      </c>
      <c r="J3" s="12" t="s">
        <v>24</v>
      </c>
      <c r="K3" s="12" t="s">
        <v>19</v>
      </c>
      <c r="L3" s="13" t="s">
        <v>23</v>
      </c>
      <c r="M3" s="13" t="s">
        <v>24</v>
      </c>
      <c r="N3" s="13" t="s">
        <v>19</v>
      </c>
      <c r="O3" s="14" t="s">
        <v>30</v>
      </c>
      <c r="P3" s="15" t="s">
        <v>18</v>
      </c>
      <c r="Q3" s="16" t="s">
        <v>31</v>
      </c>
      <c r="R3" s="17" t="s">
        <v>32</v>
      </c>
    </row>
    <row r="4" spans="1:18" ht="19.899999999999999" customHeight="1">
      <c r="A4" s="1" t="s">
        <v>25</v>
      </c>
      <c r="B4" s="1" t="s">
        <v>40</v>
      </c>
      <c r="C4" s="6">
        <v>108</v>
      </c>
      <c r="D4" s="6">
        <v>0</v>
      </c>
      <c r="E4" s="6">
        <v>180</v>
      </c>
      <c r="F4" s="7">
        <v>96</v>
      </c>
      <c r="G4" s="7">
        <v>1</v>
      </c>
      <c r="H4" s="7">
        <v>148</v>
      </c>
      <c r="I4" s="6">
        <v>96</v>
      </c>
      <c r="J4" s="6">
        <v>0</v>
      </c>
      <c r="K4" s="6">
        <v>168</v>
      </c>
      <c r="L4" s="7">
        <v>102</v>
      </c>
      <c r="M4" s="7">
        <v>0</v>
      </c>
      <c r="N4" s="7">
        <v>147</v>
      </c>
      <c r="O4" s="2">
        <f>C4+F4+I4+L4</f>
        <v>402</v>
      </c>
      <c r="P4" s="3">
        <f>R4-O4</f>
        <v>241</v>
      </c>
      <c r="Q4" s="4">
        <f>D4+G4+J4+M4</f>
        <v>1</v>
      </c>
      <c r="R4" s="5">
        <f>E4+H4+K4+N4</f>
        <v>643</v>
      </c>
    </row>
    <row r="5" spans="1:18" ht="19.899999999999999" customHeight="1">
      <c r="A5" s="1" t="s">
        <v>33</v>
      </c>
      <c r="B5" s="1" t="s">
        <v>61</v>
      </c>
      <c r="C5" s="6">
        <v>107</v>
      </c>
      <c r="D5" s="6">
        <v>0</v>
      </c>
      <c r="E5" s="6">
        <v>151</v>
      </c>
      <c r="F5" s="7">
        <v>74</v>
      </c>
      <c r="G5" s="7">
        <v>0</v>
      </c>
      <c r="H5" s="7">
        <v>124</v>
      </c>
      <c r="I5" s="6">
        <v>83</v>
      </c>
      <c r="J5" s="6">
        <v>2</v>
      </c>
      <c r="K5" s="6">
        <v>119</v>
      </c>
      <c r="L5" s="7">
        <v>87</v>
      </c>
      <c r="M5" s="7">
        <v>2</v>
      </c>
      <c r="N5" s="7">
        <v>130</v>
      </c>
      <c r="O5" s="2">
        <f t="shared" ref="O5:O27" si="0">C5+F5+I5+L5</f>
        <v>351</v>
      </c>
      <c r="P5" s="3">
        <f t="shared" ref="P5:P27" si="1">R5-O5</f>
        <v>173</v>
      </c>
      <c r="Q5" s="4">
        <f t="shared" ref="Q5:Q27" si="2">D5+G5+J5+M5</f>
        <v>4</v>
      </c>
      <c r="R5" s="5">
        <f t="shared" ref="R5:R27" si="3">E5+H5+K5+N5</f>
        <v>524</v>
      </c>
    </row>
    <row r="6" spans="1:18" ht="19.899999999999999" customHeight="1">
      <c r="A6" s="1" t="s">
        <v>34</v>
      </c>
      <c r="B6" s="1" t="s">
        <v>57</v>
      </c>
      <c r="C6" s="6">
        <v>90</v>
      </c>
      <c r="D6" s="6">
        <v>2</v>
      </c>
      <c r="E6" s="6">
        <v>126</v>
      </c>
      <c r="F6" s="7">
        <v>92</v>
      </c>
      <c r="G6" s="7">
        <v>1</v>
      </c>
      <c r="H6" s="7">
        <v>125</v>
      </c>
      <c r="I6" s="6">
        <v>101</v>
      </c>
      <c r="J6" s="6">
        <v>3</v>
      </c>
      <c r="K6" s="6">
        <v>144</v>
      </c>
      <c r="L6" s="7">
        <v>89</v>
      </c>
      <c r="M6" s="7">
        <v>3</v>
      </c>
      <c r="N6" s="7">
        <v>134</v>
      </c>
      <c r="O6" s="2">
        <f t="shared" si="0"/>
        <v>372</v>
      </c>
      <c r="P6" s="3">
        <f t="shared" si="1"/>
        <v>157</v>
      </c>
      <c r="Q6" s="4">
        <f t="shared" si="2"/>
        <v>9</v>
      </c>
      <c r="R6" s="5">
        <f t="shared" si="3"/>
        <v>529</v>
      </c>
    </row>
    <row r="7" spans="1:18" ht="19.899999999999999" customHeight="1">
      <c r="A7" s="1" t="s">
        <v>35</v>
      </c>
      <c r="B7" s="1" t="s">
        <v>41</v>
      </c>
      <c r="C7" s="6">
        <v>96</v>
      </c>
      <c r="D7" s="6">
        <v>3</v>
      </c>
      <c r="E7" s="6">
        <v>132</v>
      </c>
      <c r="F7" s="7">
        <v>85</v>
      </c>
      <c r="G7" s="7">
        <v>1</v>
      </c>
      <c r="H7" s="7">
        <v>115</v>
      </c>
      <c r="I7" s="6">
        <v>93</v>
      </c>
      <c r="J7" s="6">
        <v>1</v>
      </c>
      <c r="K7" s="6">
        <v>145</v>
      </c>
      <c r="L7" s="7">
        <v>104</v>
      </c>
      <c r="M7" s="7">
        <v>1</v>
      </c>
      <c r="N7" s="7">
        <v>139</v>
      </c>
      <c r="O7" s="2">
        <f t="shared" si="0"/>
        <v>378</v>
      </c>
      <c r="P7" s="3">
        <f t="shared" si="1"/>
        <v>153</v>
      </c>
      <c r="Q7" s="4">
        <f t="shared" si="2"/>
        <v>6</v>
      </c>
      <c r="R7" s="5">
        <f t="shared" si="3"/>
        <v>531</v>
      </c>
    </row>
    <row r="8" spans="1:18" ht="19.899999999999999" customHeight="1">
      <c r="A8" s="1" t="s">
        <v>36</v>
      </c>
      <c r="B8" s="1" t="s">
        <v>49</v>
      </c>
      <c r="C8" s="6">
        <v>92</v>
      </c>
      <c r="D8" s="6">
        <v>1</v>
      </c>
      <c r="E8" s="6">
        <v>142</v>
      </c>
      <c r="F8" s="7">
        <v>101</v>
      </c>
      <c r="G8" s="7">
        <v>1</v>
      </c>
      <c r="H8" s="7">
        <v>146</v>
      </c>
      <c r="I8" s="6">
        <v>90</v>
      </c>
      <c r="J8" s="6">
        <v>3</v>
      </c>
      <c r="K8" s="6">
        <v>121</v>
      </c>
      <c r="L8" s="7">
        <v>81</v>
      </c>
      <c r="M8" s="7">
        <v>1</v>
      </c>
      <c r="N8" s="7">
        <v>126</v>
      </c>
      <c r="O8" s="2">
        <f t="shared" si="0"/>
        <v>364</v>
      </c>
      <c r="P8" s="3">
        <f t="shared" si="1"/>
        <v>171</v>
      </c>
      <c r="Q8" s="4">
        <f t="shared" si="2"/>
        <v>6</v>
      </c>
      <c r="R8" s="5">
        <f t="shared" si="3"/>
        <v>535</v>
      </c>
    </row>
    <row r="9" spans="1:18" ht="19.899999999999999" customHeight="1">
      <c r="A9" s="1" t="s">
        <v>37</v>
      </c>
      <c r="B9" s="1" t="s">
        <v>53</v>
      </c>
      <c r="C9" s="6">
        <v>102</v>
      </c>
      <c r="D9" s="6">
        <v>0</v>
      </c>
      <c r="E9" s="6">
        <v>140</v>
      </c>
      <c r="F9" s="7">
        <v>97</v>
      </c>
      <c r="G9" s="7">
        <v>2</v>
      </c>
      <c r="H9" s="7">
        <v>148</v>
      </c>
      <c r="I9" s="6">
        <v>92</v>
      </c>
      <c r="J9" s="6">
        <v>1</v>
      </c>
      <c r="K9" s="6">
        <v>150</v>
      </c>
      <c r="L9" s="7">
        <v>100</v>
      </c>
      <c r="M9" s="7">
        <v>0</v>
      </c>
      <c r="N9" s="7">
        <v>152</v>
      </c>
      <c r="O9" s="2">
        <f t="shared" si="0"/>
        <v>391</v>
      </c>
      <c r="P9" s="3">
        <f t="shared" si="1"/>
        <v>199</v>
      </c>
      <c r="Q9" s="4">
        <f t="shared" si="2"/>
        <v>3</v>
      </c>
      <c r="R9" s="5">
        <f t="shared" si="3"/>
        <v>590</v>
      </c>
    </row>
    <row r="10" spans="1:18" ht="19.899999999999999" customHeight="1">
      <c r="A10" s="1" t="s">
        <v>38</v>
      </c>
      <c r="B10" s="1" t="s">
        <v>45</v>
      </c>
      <c r="C10" s="6">
        <v>97</v>
      </c>
      <c r="D10" s="6">
        <v>1</v>
      </c>
      <c r="E10" s="6">
        <v>150</v>
      </c>
      <c r="F10" s="7">
        <v>90</v>
      </c>
      <c r="G10" s="7">
        <v>0</v>
      </c>
      <c r="H10" s="7">
        <v>142</v>
      </c>
      <c r="I10" s="6">
        <v>100</v>
      </c>
      <c r="J10" s="6">
        <v>1</v>
      </c>
      <c r="K10" s="6">
        <v>139</v>
      </c>
      <c r="L10" s="7">
        <v>90</v>
      </c>
      <c r="M10" s="7">
        <v>0</v>
      </c>
      <c r="N10" s="7">
        <v>144</v>
      </c>
      <c r="O10" s="2">
        <f t="shared" si="0"/>
        <v>377</v>
      </c>
      <c r="P10" s="3">
        <f t="shared" si="1"/>
        <v>198</v>
      </c>
      <c r="Q10" s="4">
        <f t="shared" si="2"/>
        <v>2</v>
      </c>
      <c r="R10" s="5">
        <f t="shared" si="3"/>
        <v>575</v>
      </c>
    </row>
    <row r="11" spans="1:18" ht="19.899999999999999" customHeight="1">
      <c r="A11" s="1" t="s">
        <v>33</v>
      </c>
      <c r="B11" s="1" t="s">
        <v>62</v>
      </c>
      <c r="C11" s="6">
        <v>101</v>
      </c>
      <c r="D11" s="6">
        <v>0</v>
      </c>
      <c r="E11" s="6">
        <v>141</v>
      </c>
      <c r="F11" s="7">
        <v>96</v>
      </c>
      <c r="G11" s="7">
        <v>1</v>
      </c>
      <c r="H11" s="7">
        <v>138</v>
      </c>
      <c r="I11" s="6">
        <v>106</v>
      </c>
      <c r="J11" s="6">
        <v>0</v>
      </c>
      <c r="K11" s="6">
        <v>147</v>
      </c>
      <c r="L11" s="7">
        <v>101</v>
      </c>
      <c r="M11" s="7">
        <v>0</v>
      </c>
      <c r="N11" s="7">
        <v>146</v>
      </c>
      <c r="O11" s="2">
        <f t="shared" si="0"/>
        <v>404</v>
      </c>
      <c r="P11" s="3">
        <f t="shared" si="1"/>
        <v>168</v>
      </c>
      <c r="Q11" s="4">
        <f t="shared" si="2"/>
        <v>1</v>
      </c>
      <c r="R11" s="5">
        <f t="shared" si="3"/>
        <v>572</v>
      </c>
    </row>
    <row r="12" spans="1:18" ht="19.899999999999999" customHeight="1">
      <c r="A12" s="1" t="s">
        <v>34</v>
      </c>
      <c r="B12" s="1" t="s">
        <v>59</v>
      </c>
      <c r="C12" s="6">
        <v>86</v>
      </c>
      <c r="D12" s="6">
        <v>2</v>
      </c>
      <c r="E12" s="6">
        <v>140</v>
      </c>
      <c r="F12" s="7">
        <v>90</v>
      </c>
      <c r="G12" s="7">
        <v>4</v>
      </c>
      <c r="H12" s="7">
        <v>125</v>
      </c>
      <c r="I12" s="6">
        <v>97</v>
      </c>
      <c r="J12" s="6">
        <v>0</v>
      </c>
      <c r="K12" s="6">
        <v>130</v>
      </c>
      <c r="L12" s="7">
        <v>81</v>
      </c>
      <c r="M12" s="7">
        <v>1</v>
      </c>
      <c r="N12" s="7">
        <v>125</v>
      </c>
      <c r="O12" s="2">
        <f t="shared" si="0"/>
        <v>354</v>
      </c>
      <c r="P12" s="3">
        <f t="shared" si="1"/>
        <v>166</v>
      </c>
      <c r="Q12" s="4">
        <f t="shared" si="2"/>
        <v>7</v>
      </c>
      <c r="R12" s="5">
        <f t="shared" si="3"/>
        <v>520</v>
      </c>
    </row>
    <row r="13" spans="1:18" ht="19.899999999999999" customHeight="1">
      <c r="A13" s="1" t="s">
        <v>35</v>
      </c>
      <c r="B13" s="1" t="s">
        <v>42</v>
      </c>
      <c r="C13" s="6">
        <v>89</v>
      </c>
      <c r="D13" s="6">
        <v>1</v>
      </c>
      <c r="E13" s="6">
        <v>159</v>
      </c>
      <c r="F13" s="7">
        <v>94</v>
      </c>
      <c r="G13" s="7">
        <v>0</v>
      </c>
      <c r="H13" s="7">
        <v>146</v>
      </c>
      <c r="I13" s="6">
        <v>92</v>
      </c>
      <c r="J13" s="6">
        <v>1</v>
      </c>
      <c r="K13" s="6">
        <v>136</v>
      </c>
      <c r="L13" s="7">
        <v>86</v>
      </c>
      <c r="M13" s="7">
        <v>0</v>
      </c>
      <c r="N13" s="7">
        <v>148</v>
      </c>
      <c r="O13" s="2">
        <f t="shared" si="0"/>
        <v>361</v>
      </c>
      <c r="P13" s="3">
        <f t="shared" si="1"/>
        <v>228</v>
      </c>
      <c r="Q13" s="4">
        <f t="shared" si="2"/>
        <v>2</v>
      </c>
      <c r="R13" s="5">
        <f t="shared" si="3"/>
        <v>589</v>
      </c>
    </row>
    <row r="14" spans="1:18" ht="19.899999999999999" customHeight="1">
      <c r="A14" s="1" t="s">
        <v>36</v>
      </c>
      <c r="B14" s="1" t="s">
        <v>51</v>
      </c>
      <c r="C14" s="6">
        <v>86</v>
      </c>
      <c r="D14" s="6">
        <v>1</v>
      </c>
      <c r="E14" s="6">
        <v>130</v>
      </c>
      <c r="F14" s="7">
        <v>100</v>
      </c>
      <c r="G14" s="7">
        <v>0</v>
      </c>
      <c r="H14" s="7">
        <v>145</v>
      </c>
      <c r="I14" s="6">
        <v>90</v>
      </c>
      <c r="J14" s="6">
        <v>1</v>
      </c>
      <c r="K14" s="6">
        <v>139</v>
      </c>
      <c r="L14" s="7">
        <v>89</v>
      </c>
      <c r="M14" s="7">
        <v>0</v>
      </c>
      <c r="N14" s="7">
        <v>133</v>
      </c>
      <c r="O14" s="2">
        <f t="shared" si="0"/>
        <v>365</v>
      </c>
      <c r="P14" s="3">
        <f t="shared" si="1"/>
        <v>182</v>
      </c>
      <c r="Q14" s="4">
        <f t="shared" si="2"/>
        <v>2</v>
      </c>
      <c r="R14" s="5">
        <f t="shared" si="3"/>
        <v>547</v>
      </c>
    </row>
    <row r="15" spans="1:18" ht="19.899999999999999" customHeight="1">
      <c r="A15" s="1" t="s">
        <v>37</v>
      </c>
      <c r="B15" s="1" t="s">
        <v>54</v>
      </c>
      <c r="C15" s="6">
        <v>103</v>
      </c>
      <c r="D15" s="6">
        <v>0</v>
      </c>
      <c r="E15" s="6">
        <v>145</v>
      </c>
      <c r="F15" s="7">
        <v>94</v>
      </c>
      <c r="G15" s="7">
        <v>1</v>
      </c>
      <c r="H15" s="7">
        <v>138</v>
      </c>
      <c r="I15" s="6">
        <v>91</v>
      </c>
      <c r="J15" s="6">
        <v>1</v>
      </c>
      <c r="K15" s="6">
        <v>136</v>
      </c>
      <c r="L15" s="7">
        <v>93</v>
      </c>
      <c r="M15" s="7">
        <v>0</v>
      </c>
      <c r="N15" s="7">
        <v>143</v>
      </c>
      <c r="O15" s="2">
        <f t="shared" si="0"/>
        <v>381</v>
      </c>
      <c r="P15" s="3">
        <f t="shared" si="1"/>
        <v>181</v>
      </c>
      <c r="Q15" s="4">
        <f t="shared" si="2"/>
        <v>2</v>
      </c>
      <c r="R15" s="5">
        <f t="shared" si="3"/>
        <v>562</v>
      </c>
    </row>
    <row r="16" spans="1:18" ht="19.899999999999999" customHeight="1">
      <c r="A16" s="1" t="s">
        <v>38</v>
      </c>
      <c r="B16" s="1" t="s">
        <v>46</v>
      </c>
      <c r="C16" s="6">
        <v>97</v>
      </c>
      <c r="D16" s="6">
        <v>1</v>
      </c>
      <c r="E16" s="6">
        <v>150</v>
      </c>
      <c r="F16" s="7">
        <v>93</v>
      </c>
      <c r="G16" s="7">
        <v>2</v>
      </c>
      <c r="H16" s="7">
        <v>138</v>
      </c>
      <c r="I16" s="6">
        <v>106</v>
      </c>
      <c r="J16" s="6">
        <v>0</v>
      </c>
      <c r="K16" s="6">
        <v>169</v>
      </c>
      <c r="L16" s="7">
        <v>85</v>
      </c>
      <c r="M16" s="7">
        <v>1</v>
      </c>
      <c r="N16" s="7">
        <v>129</v>
      </c>
      <c r="O16" s="2">
        <f t="shared" si="0"/>
        <v>381</v>
      </c>
      <c r="P16" s="3">
        <f t="shared" si="1"/>
        <v>205</v>
      </c>
      <c r="Q16" s="4">
        <f t="shared" si="2"/>
        <v>4</v>
      </c>
      <c r="R16" s="5">
        <f t="shared" si="3"/>
        <v>586</v>
      </c>
    </row>
    <row r="17" spans="1:18" ht="19.899999999999999" customHeight="1">
      <c r="A17" s="1" t="s">
        <v>33</v>
      </c>
      <c r="B17" s="1" t="s">
        <v>63</v>
      </c>
      <c r="C17" s="6">
        <v>89</v>
      </c>
      <c r="D17" s="6">
        <v>0</v>
      </c>
      <c r="E17" s="6">
        <v>136</v>
      </c>
      <c r="F17" s="7">
        <v>85</v>
      </c>
      <c r="G17" s="7">
        <v>0</v>
      </c>
      <c r="H17" s="7">
        <v>147</v>
      </c>
      <c r="I17" s="6">
        <v>97</v>
      </c>
      <c r="J17" s="6">
        <v>1</v>
      </c>
      <c r="K17" s="6">
        <v>150</v>
      </c>
      <c r="L17" s="7">
        <v>93</v>
      </c>
      <c r="M17" s="7">
        <v>0</v>
      </c>
      <c r="N17" s="7">
        <v>147</v>
      </c>
      <c r="O17" s="2">
        <f t="shared" si="0"/>
        <v>364</v>
      </c>
      <c r="P17" s="3">
        <f t="shared" si="1"/>
        <v>216</v>
      </c>
      <c r="Q17" s="4">
        <f t="shared" si="2"/>
        <v>1</v>
      </c>
      <c r="R17" s="5">
        <f t="shared" si="3"/>
        <v>580</v>
      </c>
    </row>
    <row r="18" spans="1:18" ht="19.899999999999999" customHeight="1">
      <c r="A18" s="1" t="s">
        <v>34</v>
      </c>
      <c r="B18" s="1" t="s">
        <v>58</v>
      </c>
      <c r="C18" s="6">
        <v>92</v>
      </c>
      <c r="D18" s="6">
        <v>4</v>
      </c>
      <c r="E18" s="6">
        <v>125</v>
      </c>
      <c r="F18" s="7">
        <v>103</v>
      </c>
      <c r="G18" s="7">
        <v>1</v>
      </c>
      <c r="H18" s="7">
        <v>156</v>
      </c>
      <c r="I18" s="6">
        <v>96</v>
      </c>
      <c r="J18" s="6">
        <v>1</v>
      </c>
      <c r="K18" s="6">
        <v>130</v>
      </c>
      <c r="L18" s="7">
        <v>86</v>
      </c>
      <c r="M18" s="7">
        <v>2</v>
      </c>
      <c r="N18" s="7">
        <v>120</v>
      </c>
      <c r="O18" s="2">
        <f t="shared" si="0"/>
        <v>377</v>
      </c>
      <c r="P18" s="3">
        <f t="shared" si="1"/>
        <v>154</v>
      </c>
      <c r="Q18" s="4">
        <f t="shared" si="2"/>
        <v>8</v>
      </c>
      <c r="R18" s="5">
        <f t="shared" si="3"/>
        <v>531</v>
      </c>
    </row>
    <row r="19" spans="1:18" ht="19.899999999999999" customHeight="1">
      <c r="A19" s="1" t="s">
        <v>35</v>
      </c>
      <c r="B19" s="1" t="s">
        <v>43</v>
      </c>
      <c r="C19" s="6">
        <v>94</v>
      </c>
      <c r="D19" s="6">
        <v>2</v>
      </c>
      <c r="E19" s="6">
        <v>138</v>
      </c>
      <c r="F19" s="7">
        <v>81</v>
      </c>
      <c r="G19" s="7">
        <v>0</v>
      </c>
      <c r="H19" s="7">
        <v>135</v>
      </c>
      <c r="I19" s="6">
        <v>90</v>
      </c>
      <c r="J19" s="6">
        <v>0</v>
      </c>
      <c r="K19" s="6">
        <v>144</v>
      </c>
      <c r="L19" s="7">
        <v>87</v>
      </c>
      <c r="M19" s="7">
        <v>2</v>
      </c>
      <c r="N19" s="7">
        <v>140</v>
      </c>
      <c r="O19" s="2">
        <f t="shared" si="0"/>
        <v>352</v>
      </c>
      <c r="P19" s="3">
        <f t="shared" si="1"/>
        <v>205</v>
      </c>
      <c r="Q19" s="4">
        <f t="shared" si="2"/>
        <v>4</v>
      </c>
      <c r="R19" s="5">
        <f t="shared" si="3"/>
        <v>557</v>
      </c>
    </row>
    <row r="20" spans="1:18" ht="19.899999999999999" customHeight="1">
      <c r="A20" s="1" t="s">
        <v>36</v>
      </c>
      <c r="B20" s="1" t="s">
        <v>50</v>
      </c>
      <c r="C20" s="6">
        <v>94</v>
      </c>
      <c r="D20" s="6">
        <v>0</v>
      </c>
      <c r="E20" s="6">
        <v>130</v>
      </c>
      <c r="F20" s="7">
        <v>100</v>
      </c>
      <c r="G20" s="7">
        <v>3</v>
      </c>
      <c r="H20" s="7">
        <v>144</v>
      </c>
      <c r="I20" s="6">
        <v>93</v>
      </c>
      <c r="J20" s="6">
        <v>1</v>
      </c>
      <c r="K20" s="6">
        <v>138</v>
      </c>
      <c r="L20" s="7">
        <v>100</v>
      </c>
      <c r="M20" s="7">
        <v>0</v>
      </c>
      <c r="N20" s="7">
        <v>144</v>
      </c>
      <c r="O20" s="2">
        <f t="shared" si="0"/>
        <v>387</v>
      </c>
      <c r="P20" s="3">
        <f t="shared" si="1"/>
        <v>169</v>
      </c>
      <c r="Q20" s="4">
        <f t="shared" si="2"/>
        <v>4</v>
      </c>
      <c r="R20" s="5">
        <f t="shared" si="3"/>
        <v>556</v>
      </c>
    </row>
    <row r="21" spans="1:18" ht="19.899999999999999" customHeight="1">
      <c r="A21" s="1" t="s">
        <v>37</v>
      </c>
      <c r="B21" s="1" t="s">
        <v>55</v>
      </c>
      <c r="C21" s="6">
        <v>83</v>
      </c>
      <c r="D21" s="6">
        <v>1</v>
      </c>
      <c r="E21" s="6">
        <v>153</v>
      </c>
      <c r="F21" s="7">
        <v>92</v>
      </c>
      <c r="G21" s="7">
        <v>1</v>
      </c>
      <c r="H21" s="7">
        <v>136</v>
      </c>
      <c r="I21" s="6">
        <v>89</v>
      </c>
      <c r="J21" s="6">
        <v>0</v>
      </c>
      <c r="K21" s="6">
        <v>129</v>
      </c>
      <c r="L21" s="7">
        <v>72</v>
      </c>
      <c r="M21" s="7">
        <v>1</v>
      </c>
      <c r="N21" s="7">
        <v>142</v>
      </c>
      <c r="O21" s="2">
        <f t="shared" si="0"/>
        <v>336</v>
      </c>
      <c r="P21" s="3">
        <f t="shared" si="1"/>
        <v>224</v>
      </c>
      <c r="Q21" s="4">
        <f t="shared" si="2"/>
        <v>3</v>
      </c>
      <c r="R21" s="5">
        <f t="shared" si="3"/>
        <v>560</v>
      </c>
    </row>
    <row r="22" spans="1:18" ht="19.899999999999999" customHeight="1">
      <c r="A22" s="1" t="s">
        <v>38</v>
      </c>
      <c r="B22" s="1" t="s">
        <v>48</v>
      </c>
      <c r="C22" s="6">
        <v>100</v>
      </c>
      <c r="D22" s="6">
        <v>0</v>
      </c>
      <c r="E22" s="6">
        <v>144</v>
      </c>
      <c r="F22" s="7">
        <v>97</v>
      </c>
      <c r="G22" s="7">
        <v>1</v>
      </c>
      <c r="H22" s="7">
        <v>142</v>
      </c>
      <c r="I22" s="6">
        <v>99</v>
      </c>
      <c r="J22" s="6">
        <v>1</v>
      </c>
      <c r="K22" s="6">
        <v>143</v>
      </c>
      <c r="L22" s="7">
        <v>85</v>
      </c>
      <c r="M22" s="7">
        <v>1</v>
      </c>
      <c r="N22" s="7">
        <v>121</v>
      </c>
      <c r="O22" s="2">
        <f t="shared" si="0"/>
        <v>381</v>
      </c>
      <c r="P22" s="3">
        <f t="shared" si="1"/>
        <v>169</v>
      </c>
      <c r="Q22" s="4">
        <f t="shared" si="2"/>
        <v>3</v>
      </c>
      <c r="R22" s="5">
        <f t="shared" si="3"/>
        <v>550</v>
      </c>
    </row>
    <row r="23" spans="1:18" ht="19.899999999999999" customHeight="1">
      <c r="A23" s="1" t="s">
        <v>33</v>
      </c>
      <c r="B23" s="1" t="s">
        <v>64</v>
      </c>
      <c r="C23" s="6">
        <v>89</v>
      </c>
      <c r="D23" s="6">
        <v>1</v>
      </c>
      <c r="E23" s="6">
        <v>137</v>
      </c>
      <c r="F23" s="7">
        <v>89</v>
      </c>
      <c r="G23" s="7">
        <v>0</v>
      </c>
      <c r="H23" s="7">
        <v>134</v>
      </c>
      <c r="I23" s="6">
        <v>93</v>
      </c>
      <c r="J23" s="6">
        <v>0</v>
      </c>
      <c r="K23" s="6">
        <v>145</v>
      </c>
      <c r="L23" s="7">
        <v>94</v>
      </c>
      <c r="M23" s="7">
        <v>1</v>
      </c>
      <c r="N23" s="7">
        <v>147</v>
      </c>
      <c r="O23" s="2">
        <f t="shared" si="0"/>
        <v>365</v>
      </c>
      <c r="P23" s="3">
        <f t="shared" si="1"/>
        <v>198</v>
      </c>
      <c r="Q23" s="4">
        <f t="shared" si="2"/>
        <v>2</v>
      </c>
      <c r="R23" s="5">
        <f t="shared" si="3"/>
        <v>563</v>
      </c>
    </row>
    <row r="24" spans="1:18" ht="19.899999999999999" customHeight="1">
      <c r="A24" s="1" t="s">
        <v>34</v>
      </c>
      <c r="B24" s="1" t="s">
        <v>60</v>
      </c>
      <c r="C24" s="6">
        <v>103</v>
      </c>
      <c r="D24" s="6">
        <v>0</v>
      </c>
      <c r="E24" s="6">
        <v>148</v>
      </c>
      <c r="F24" s="7">
        <v>94</v>
      </c>
      <c r="G24" s="7">
        <v>0</v>
      </c>
      <c r="H24" s="7">
        <v>129</v>
      </c>
      <c r="I24" s="6">
        <v>84</v>
      </c>
      <c r="J24" s="6">
        <v>2</v>
      </c>
      <c r="K24" s="6">
        <v>119</v>
      </c>
      <c r="L24" s="7">
        <v>92</v>
      </c>
      <c r="M24" s="7">
        <v>0</v>
      </c>
      <c r="N24" s="7">
        <v>143</v>
      </c>
      <c r="O24" s="2">
        <f t="shared" si="0"/>
        <v>373</v>
      </c>
      <c r="P24" s="3">
        <f t="shared" si="1"/>
        <v>166</v>
      </c>
      <c r="Q24" s="4">
        <f t="shared" si="2"/>
        <v>2</v>
      </c>
      <c r="R24" s="5">
        <f t="shared" si="3"/>
        <v>539</v>
      </c>
    </row>
    <row r="25" spans="1:18" ht="19.899999999999999" customHeight="1">
      <c r="A25" s="1" t="s">
        <v>35</v>
      </c>
      <c r="B25" s="1" t="s">
        <v>44</v>
      </c>
      <c r="C25" s="6">
        <v>92</v>
      </c>
      <c r="D25" s="6">
        <v>0</v>
      </c>
      <c r="E25" s="6">
        <v>136</v>
      </c>
      <c r="F25" s="7">
        <v>99</v>
      </c>
      <c r="G25" s="7">
        <v>2</v>
      </c>
      <c r="H25" s="7">
        <v>160</v>
      </c>
      <c r="I25" s="6">
        <v>102</v>
      </c>
      <c r="J25" s="6">
        <v>0</v>
      </c>
      <c r="K25" s="6">
        <v>143</v>
      </c>
      <c r="L25" s="7">
        <v>93</v>
      </c>
      <c r="M25" s="7">
        <v>1</v>
      </c>
      <c r="N25" s="7">
        <v>146</v>
      </c>
      <c r="O25" s="2">
        <f t="shared" si="0"/>
        <v>386</v>
      </c>
      <c r="P25" s="3">
        <f t="shared" si="1"/>
        <v>199</v>
      </c>
      <c r="Q25" s="4">
        <f t="shared" si="2"/>
        <v>3</v>
      </c>
      <c r="R25" s="5">
        <f t="shared" si="3"/>
        <v>585</v>
      </c>
    </row>
    <row r="26" spans="1:18" ht="19.899999999999999" customHeight="1">
      <c r="A26" s="1" t="s">
        <v>36</v>
      </c>
      <c r="B26" s="1" t="s">
        <v>52</v>
      </c>
      <c r="C26" s="6">
        <v>85</v>
      </c>
      <c r="D26" s="6">
        <v>0</v>
      </c>
      <c r="E26" s="6">
        <v>128</v>
      </c>
      <c r="F26" s="7">
        <v>106</v>
      </c>
      <c r="G26" s="7">
        <v>0</v>
      </c>
      <c r="H26" s="7">
        <v>154</v>
      </c>
      <c r="I26" s="6">
        <v>93</v>
      </c>
      <c r="J26" s="6">
        <v>2</v>
      </c>
      <c r="K26" s="6">
        <v>153</v>
      </c>
      <c r="L26" s="7">
        <v>98</v>
      </c>
      <c r="M26" s="7">
        <v>1</v>
      </c>
      <c r="N26" s="7">
        <v>142</v>
      </c>
      <c r="O26" s="2">
        <f t="shared" si="0"/>
        <v>382</v>
      </c>
      <c r="P26" s="3">
        <f t="shared" si="1"/>
        <v>195</v>
      </c>
      <c r="Q26" s="4">
        <f t="shared" si="2"/>
        <v>3</v>
      </c>
      <c r="R26" s="5">
        <f t="shared" si="3"/>
        <v>577</v>
      </c>
    </row>
    <row r="27" spans="1:18" ht="19.899999999999999" customHeight="1">
      <c r="A27" s="1" t="s">
        <v>37</v>
      </c>
      <c r="B27" s="1" t="s">
        <v>56</v>
      </c>
      <c r="C27" s="6">
        <v>82</v>
      </c>
      <c r="D27" s="6">
        <v>0</v>
      </c>
      <c r="E27" s="6">
        <v>134</v>
      </c>
      <c r="F27" s="7">
        <v>89</v>
      </c>
      <c r="G27" s="7">
        <v>1</v>
      </c>
      <c r="H27" s="7">
        <v>125</v>
      </c>
      <c r="I27" s="6">
        <v>80</v>
      </c>
      <c r="J27" s="6">
        <v>4</v>
      </c>
      <c r="K27" s="6">
        <v>115</v>
      </c>
      <c r="L27" s="7">
        <v>75</v>
      </c>
      <c r="M27" s="7">
        <v>0</v>
      </c>
      <c r="N27" s="7">
        <v>119</v>
      </c>
      <c r="O27" s="2">
        <f t="shared" si="0"/>
        <v>326</v>
      </c>
      <c r="P27" s="3">
        <f t="shared" si="1"/>
        <v>167</v>
      </c>
      <c r="Q27" s="4">
        <f t="shared" si="2"/>
        <v>5</v>
      </c>
      <c r="R27" s="5">
        <f t="shared" si="3"/>
        <v>493</v>
      </c>
    </row>
  </sheetData>
  <mergeCells count="5">
    <mergeCell ref="C2:E2"/>
    <mergeCell ref="F2:H2"/>
    <mergeCell ref="I2:K2"/>
    <mergeCell ref="L2:N2"/>
    <mergeCell ref="A1:R1"/>
  </mergeCells>
  <pageMargins left="0.23622047244094491" right="0.23622047244094491" top="0.74803149606299213" bottom="0.74803149606299213" header="0.31496062992125984" footer="0.31496062992125984"/>
  <pageSetup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Zápis turnaja-4 druž.</vt:lpstr>
      <vt:lpstr>Pomocný list</vt:lpstr>
      <vt:lpstr>'Pomocný list'!Názvy_tlače</vt:lpstr>
    </vt:vector>
  </TitlesOfParts>
  <Company>Student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dodo</cp:lastModifiedBy>
  <cp:lastPrinted>2016-05-14T15:33:44Z</cp:lastPrinted>
  <dcterms:created xsi:type="dcterms:W3CDTF">2007-04-27T22:28:21Z</dcterms:created>
  <dcterms:modified xsi:type="dcterms:W3CDTF">2016-05-14T20:13:41Z</dcterms:modified>
</cp:coreProperties>
</file>